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Документи\Тисменицька міська рада\Рішення міської ради\9 сесія\Фінансові\Звіт про виконання бюджету\"/>
    </mc:Choice>
  </mc:AlternateContent>
  <bookViews>
    <workbookView xWindow="2730" yWindow="2730" windowWidth="14400" windowHeight="10755"/>
  </bookViews>
  <sheets>
    <sheet name="Аркуш1" sheetId="1" r:id="rId1"/>
  </sheets>
  <calcPr calcId="162913"/>
</workbook>
</file>

<file path=xl/calcChain.xml><?xml version="1.0" encoding="utf-8"?>
<calcChain xmlns="http://schemas.openxmlformats.org/spreadsheetml/2006/main">
  <c r="E44" i="1" l="1"/>
  <c r="F44" i="1"/>
  <c r="D44" i="1"/>
  <c r="C44" i="1"/>
  <c r="D49" i="1" l="1"/>
  <c r="D50" i="1" s="1"/>
  <c r="E49" i="1"/>
  <c r="G49" i="1" s="1"/>
  <c r="F49" i="1"/>
  <c r="F50" i="1" s="1"/>
  <c r="C49" i="1"/>
  <c r="C50" i="1" s="1"/>
  <c r="G48" i="1"/>
  <c r="G47" i="1"/>
  <c r="G46" i="1"/>
  <c r="E50" i="1" l="1"/>
  <c r="G50" i="1" s="1"/>
</calcChain>
</file>

<file path=xl/sharedStrings.xml><?xml version="1.0" encoding="utf-8"?>
<sst xmlns="http://schemas.openxmlformats.org/spreadsheetml/2006/main" count="93" uniqueCount="68">
  <si>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</si>
  <si>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</si>
  <si>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</si>
  <si>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</si>
  <si>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</si>
  <si>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</si>
  <si>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</si>
  <si>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% виконання на вказаний період (гр8/гр5*100)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</si>
  <si>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</si>
  <si>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</si>
  <si>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</si>
  <si>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</si>
  <si>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</si>
  <si>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</si>
  <si>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</si>
  <si>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</si>
  <si>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</si>
  <si>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</si>
  <si>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</si>
  <si>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</si>
  <si>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</si>
  <si>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</si>
  <si>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</si>
  <si>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</si>
  <si>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</si>
  <si>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</si>
  <si>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</si>
  <si>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</si>
  <si>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</si>
  <si>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</si>
  <si>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8000</t>
  </si>
  <si>
    <t>Інша діяльність</t>
  </si>
  <si>
    <t>8710</t>
  </si>
  <si>
    <t>Резервний фонд місцевого бюджету</t>
  </si>
  <si>
    <t>8761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</si>
  <si>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</si>
  <si>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t>7000</t>
  </si>
  <si>
    <t>Економічна діяльність</t>
  </si>
  <si>
    <t>8311</t>
  </si>
  <si>
    <t>Охорона та раціональне використання природних ресурсів</t>
  </si>
  <si>
    <t>9000</t>
  </si>
  <si>
    <t>Міжбюджетні трансферти</t>
  </si>
  <si>
    <t>9770</t>
  </si>
  <si>
    <t>Інші субвенції з місцевого бюджету</t>
  </si>
  <si>
    <t>8831</t>
  </si>
  <si>
    <t>Надання довгострокових кредитів індивідуальним забудовникам житла на селі</t>
  </si>
  <si>
    <t>8832</t>
  </si>
  <si>
    <t>Повернення довгострокових кредитів, наданих індивідуальним забудовникам житла на селі</t>
  </si>
  <si>
    <t xml:space="preserve"> </t>
  </si>
  <si>
    <t>(грн.)</t>
  </si>
  <si>
    <t>Всього загальний фонд</t>
  </si>
  <si>
    <t>Спеціальний фонд</t>
  </si>
  <si>
    <t>Всього спеціальний фонд</t>
  </si>
  <si>
    <t>Кредитування</t>
  </si>
  <si>
    <t>Разом спеціальний фонд</t>
  </si>
  <si>
    <t>РАЗОМ ЗАГАЛЬНИЙ ТА СПЕЦІАЛЬНИЙ ФОНДИ</t>
  </si>
  <si>
    <t>Додаток 2</t>
  </si>
  <si>
    <t>"Про затвердження звіту щодо</t>
  </si>
  <si>
    <t>Голова міської ради                                                                                  Тетяна Градюк</t>
  </si>
  <si>
    <t>за І півріччя 2021 року"</t>
  </si>
  <si>
    <t>Звіт щодо  виконання міського бюджету за видатками за І півріччя 2021 року</t>
  </si>
  <si>
    <t>8762</t>
  </si>
  <si>
    <t>Заходи із запобігання та ліквідації наслідків надзвичайної ситуації, пов`язані з пожежами в природних екологічних системах, за рахунок коштів резервного фонду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</si>
  <si>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</si>
  <si>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</si>
  <si>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виконання міського бюджету </t>
  </si>
  <si>
    <t>до рішення міської ради</t>
  </si>
  <si>
    <t>від 13 липня 2021 року №230-1/2021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</si>
</sst>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6">
    <font>
      <sz val="10"/>
      <color theme="1"/>
      <name val="Calibri"/>
      <family val="2"/>
      <charset val="204"/>
      <scheme val="minor"/>
    </font>
    <font>
      <sz val="10"/>
      <color theme="1"/>
      <name val="Шрифт текста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/>
    <xf numFmtId="0" fontId="2" fillId="0" borderId="0" xfId="0" applyFont="1"/>
    <xf numFmtId="1" fontId="2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3" xfId="0" applyFont="1" applyFill="1" applyBorder="1"/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3" fillId="0" borderId="0" xfId="0" applyFont="1"/>
    <xf numFmtId="1" fontId="2" fillId="2" borderId="2" xfId="0" applyNumberFormat="1" applyFont="1" applyFill="1" applyBorder="1"/>
    <xf numFmtId="0" fontId="3" fillId="2" borderId="5" xfId="0" applyFont="1" applyFill="1" applyBorder="1"/>
    <xf numFmtId="0" fontId="2" fillId="2" borderId="6" xfId="0" applyFont="1" applyFill="1" applyBorder="1" applyAlignment="1">
      <alignment wrapText="1"/>
    </xf>
    <xf numFmtId="1" fontId="3" fillId="2" borderId="6" xfId="0" applyNumberFormat="1" applyFont="1" applyFill="1" applyBorder="1"/>
    <xf numFmtId="2" fontId="3" fillId="2" borderId="7" xfId="0" applyNumberFormat="1" applyFont="1" applyFill="1" applyBorder="1"/>
    <xf numFmtId="1" fontId="3" fillId="0" borderId="4" xfId="0" applyNumberFormat="1" applyFont="1" applyBorder="1"/>
    <xf numFmtId="2" fontId="3" fillId="2" borderId="8" xfId="0" applyNumberFormat="1" applyFont="1" applyFill="1" applyBorder="1"/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" fontId="2" fillId="2" borderId="1" xfId="1" applyNumberFormat="1" applyFont="1" applyFill="1" applyBorder="1"/>
    <xf numFmtId="0" fontId="2" fillId="2" borderId="1" xfId="1" applyFont="1" applyFill="1" applyBorder="1" applyAlignment="1">
      <alignment wrapText="1"/>
    </xf>
    <xf numFmtId="1" fontId="3" fillId="2" borderId="1" xfId="1" applyNumberFormat="1" applyFont="1" applyFill="1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/>
    <xf numFmtId="2" fontId="0" fillId="0" borderId="13" xfId="0" applyNumberFormat="1" applyBorder="1"/>
    <xf numFmtId="0" fontId="2" fillId="2" borderId="12" xfId="1" quotePrefix="1" applyFont="1" applyFill="1" applyBorder="1"/>
    <xf numFmtId="2" fontId="2" fillId="2" borderId="13" xfId="1" applyNumberFormat="1" applyFont="1" applyFill="1" applyBorder="1"/>
    <xf numFmtId="0" fontId="3" fillId="2" borderId="12" xfId="0" applyFont="1" applyFill="1" applyBorder="1"/>
    <xf numFmtId="2" fontId="3" fillId="2" borderId="13" xfId="1" applyNumberFormat="1" applyFont="1" applyFill="1" applyBorder="1"/>
    <xf numFmtId="0" fontId="2" fillId="2" borderId="12" xfId="0" applyFont="1" applyFill="1" applyBorder="1"/>
    <xf numFmtId="2" fontId="2" fillId="2" borderId="13" xfId="0" applyNumberFormat="1" applyFont="1" applyFill="1" applyBorder="1"/>
    <xf numFmtId="0" fontId="2" fillId="2" borderId="12" xfId="0" quotePrefix="1" applyFont="1" applyFill="1" applyBorder="1"/>
    <xf numFmtId="0" fontId="2" fillId="2" borderId="14" xfId="0" quotePrefix="1" applyFont="1" applyFill="1" applyBorder="1"/>
    <xf numFmtId="2" fontId="2" fillId="2" borderId="15" xfId="0" applyNumberFormat="1" applyFont="1" applyFill="1" applyBorder="1"/>
    <xf numFmtId="0" fontId="3" fillId="2" borderId="0" xfId="0" applyFont="1" applyFill="1" applyBorder="1"/>
    <xf numFmtId="0" fontId="0" fillId="0" borderId="0" xfId="0" applyBorder="1" applyAlignment="1">
      <alignment wrapText="1"/>
    </xf>
    <xf numFmtId="1" fontId="3" fillId="0" borderId="0" xfId="0" applyNumberFormat="1" applyFont="1" applyBorder="1"/>
    <xf numFmtId="2" fontId="3" fillId="2" borderId="0" xfId="0" applyNumberFormat="1" applyFont="1" applyFill="1" applyBorder="1"/>
    <xf numFmtId="164" fontId="4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2">
    <cellStyle name="Звичайни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workbookViewId="0">
      <selection activeCell="E6" sqref="E6"/>
    </sheetView>
  </sheetViews>
  <sheetFormatPr defaultRowHeight="12.75"/>
  <cols>
    <col min="1" max="1" width="11.28515625" customWidth="1"/>
    <col min="2" max="2" width="61.28515625" style="8" customWidth="1"/>
    <col min="3" max="3" width="14.28515625" customWidth="1"/>
    <col min="4" max="4" width="14.7109375" customWidth="1"/>
    <col min="5" max="5" width="16.5703125" customWidth="1"/>
    <col min="6" max="6" width="13.28515625" customWidth="1"/>
    <col min="7" max="7" width="11.5703125" customWidth="1"/>
  </cols>
  <sheetData>
    <row r="1" spans="1:7" ht="18.75">
      <c r="A1" t="s">
        <v>48</v>
      </c>
      <c r="B1" s="8" t="s">
        <v>48</v>
      </c>
      <c r="E1" s="14" t="s">
        <v>56</v>
      </c>
    </row>
    <row r="2" spans="1:7" ht="18.75">
      <c r="E2" s="22" t="s">
        <v>66</v>
      </c>
      <c r="F2" s="14"/>
    </row>
    <row r="3" spans="1:7" ht="18.75">
      <c r="E3" s="22" t="s">
        <v>57</v>
      </c>
      <c r="F3" s="14"/>
    </row>
    <row r="4" spans="1:7" ht="18.75">
      <c r="E4" s="23" t="s">
        <v>65</v>
      </c>
      <c r="F4" s="14"/>
    </row>
    <row r="5" spans="1:7" ht="18.75">
      <c r="E5" s="23" t="s">
        <v>59</v>
      </c>
      <c r="F5" s="14"/>
    </row>
    <row r="6" spans="1:7" ht="18.75">
      <c r="E6" s="47" t="s">
        <v>67</v>
      </c>
      <c r="F6" s="14"/>
    </row>
    <row r="7" spans="1:7">
      <c r="A7" s="48" t="s">
        <v>48</v>
      </c>
      <c r="B7" s="48"/>
      <c r="C7" s="48"/>
      <c r="D7" s="48"/>
      <c r="E7" s="48"/>
      <c r="F7" s="48"/>
    </row>
    <row r="8" spans="1:7" ht="18.75">
      <c r="A8" s="49" t="s">
        <v>60</v>
      </c>
      <c r="B8" s="49"/>
      <c r="C8" s="49"/>
      <c r="D8" s="49"/>
      <c r="E8" s="49"/>
      <c r="F8" s="49"/>
    </row>
    <row r="9" spans="1:7" ht="13.5" thickBot="1">
      <c r="G9" t="s">
        <v>49</v>
      </c>
    </row>
    <row r="10" spans="1:7" s="3" customFormat="1" ht="131.25">
      <c r="A10" s="27" t="s">
        <v>1</v>
      </c>
      <c r="B10" s="28" t="s">
        <v>2</v>
      </c>
      <c r="C10" s="28" t="s">
        <v>3</v>
      </c>
      <c r="D10" s="28" t="s">
        <v>4</v>
      </c>
      <c r="E10" s="28" t="s">
        <v>5</v>
      </c>
      <c r="F10" s="28" t="s">
        <v>6</v>
      </c>
      <c r="G10" s="29" t="s">
        <v>7</v>
      </c>
    </row>
    <row r="11" spans="1:7">
      <c r="A11" s="30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31">
        <v>7</v>
      </c>
    </row>
    <row r="12" spans="1:7" ht="18.75">
      <c r="A12" s="32" t="s">
        <v>48</v>
      </c>
      <c r="B12" s="9" t="s">
        <v>0</v>
      </c>
      <c r="C12" s="2"/>
      <c r="D12" s="2"/>
      <c r="E12" s="2"/>
      <c r="F12" s="2"/>
      <c r="G12" s="33"/>
    </row>
    <row r="13" spans="1:7" s="5" customFormat="1" ht="18.75">
      <c r="A13" s="34" t="s">
        <v>8</v>
      </c>
      <c r="B13" s="25" t="s">
        <v>9</v>
      </c>
      <c r="C13" s="24">
        <v>41007000</v>
      </c>
      <c r="D13" s="24">
        <v>39564943</v>
      </c>
      <c r="E13" s="24">
        <v>20388940</v>
      </c>
      <c r="F13" s="24">
        <v>15533517.350000001</v>
      </c>
      <c r="G13" s="35">
        <v>76.185997653629869</v>
      </c>
    </row>
    <row r="14" spans="1:7" s="5" customFormat="1" ht="18.75">
      <c r="A14" s="34" t="s">
        <v>10</v>
      </c>
      <c r="B14" s="25" t="s">
        <v>11</v>
      </c>
      <c r="C14" s="24">
        <v>137143352</v>
      </c>
      <c r="D14" s="24">
        <v>135963373</v>
      </c>
      <c r="E14" s="24">
        <v>81877297</v>
      </c>
      <c r="F14" s="24">
        <v>72989921.329999998</v>
      </c>
      <c r="G14" s="35">
        <v>89.145494544110321</v>
      </c>
    </row>
    <row r="15" spans="1:7" s="5" customFormat="1" ht="18.75">
      <c r="A15" s="34" t="s">
        <v>12</v>
      </c>
      <c r="B15" s="25" t="s">
        <v>13</v>
      </c>
      <c r="C15" s="24">
        <v>3080000</v>
      </c>
      <c r="D15" s="24">
        <v>3448800</v>
      </c>
      <c r="E15" s="24">
        <v>2215800</v>
      </c>
      <c r="F15" s="24">
        <v>1561979.0000000002</v>
      </c>
      <c r="G15" s="35">
        <v>70.492779131690597</v>
      </c>
    </row>
    <row r="16" spans="1:7" s="5" customFormat="1" ht="18.75">
      <c r="A16" s="34" t="s">
        <v>14</v>
      </c>
      <c r="B16" s="25" t="s">
        <v>15</v>
      </c>
      <c r="C16" s="24">
        <v>670025</v>
      </c>
      <c r="D16" s="24">
        <v>1590910</v>
      </c>
      <c r="E16" s="24">
        <v>571777</v>
      </c>
      <c r="F16" s="24">
        <v>422521.2</v>
      </c>
      <c r="G16" s="35">
        <v>73.896151821426898</v>
      </c>
    </row>
    <row r="17" spans="1:7" s="5" customFormat="1" ht="18.75">
      <c r="A17" s="34" t="s">
        <v>16</v>
      </c>
      <c r="B17" s="25" t="s">
        <v>17</v>
      </c>
      <c r="C17" s="24">
        <v>7376148</v>
      </c>
      <c r="D17" s="24">
        <v>7221148</v>
      </c>
      <c r="E17" s="24">
        <v>3980905</v>
      </c>
      <c r="F17" s="24">
        <v>2956221.4600000004</v>
      </c>
      <c r="G17" s="35">
        <v>74.260035343722109</v>
      </c>
    </row>
    <row r="18" spans="1:7" s="5" customFormat="1" ht="18.75" customHeight="1">
      <c r="A18" s="34" t="s">
        <v>18</v>
      </c>
      <c r="B18" s="25" t="s">
        <v>19</v>
      </c>
      <c r="C18" s="24">
        <v>2228600</v>
      </c>
      <c r="D18" s="24">
        <v>2521509.4500000002</v>
      </c>
      <c r="E18" s="24">
        <v>1912871.45</v>
      </c>
      <c r="F18" s="24">
        <v>1698619.09</v>
      </c>
      <c r="G18" s="35">
        <v>88.799437620337741</v>
      </c>
    </row>
    <row r="19" spans="1:7" s="5" customFormat="1" ht="37.5" customHeight="1">
      <c r="A19" s="34" t="s">
        <v>20</v>
      </c>
      <c r="B19" s="25" t="s">
        <v>21</v>
      </c>
      <c r="C19" s="24">
        <v>102000</v>
      </c>
      <c r="D19" s="24">
        <v>82000</v>
      </c>
      <c r="E19" s="24">
        <v>54000</v>
      </c>
      <c r="F19" s="24">
        <v>28940</v>
      </c>
      <c r="G19" s="35">
        <v>53.592592592592595</v>
      </c>
    </row>
    <row r="20" spans="1:7" s="5" customFormat="1" ht="37.5" customHeight="1">
      <c r="A20" s="34" t="s">
        <v>22</v>
      </c>
      <c r="B20" s="25" t="s">
        <v>23</v>
      </c>
      <c r="C20" s="24">
        <v>50000</v>
      </c>
      <c r="D20" s="24">
        <v>25000</v>
      </c>
      <c r="E20" s="24">
        <v>15000</v>
      </c>
      <c r="F20" s="24">
        <v>8890</v>
      </c>
      <c r="G20" s="35">
        <v>59.266666666666666</v>
      </c>
    </row>
    <row r="21" spans="1:7" s="5" customFormat="1" ht="54" customHeight="1">
      <c r="A21" s="34" t="s">
        <v>24</v>
      </c>
      <c r="B21" s="25" t="s">
        <v>25</v>
      </c>
      <c r="C21" s="24">
        <v>1756600</v>
      </c>
      <c r="D21" s="24">
        <v>1929509.45</v>
      </c>
      <c r="E21" s="24">
        <v>1491971.45</v>
      </c>
      <c r="F21" s="24">
        <v>1309089.0900000001</v>
      </c>
      <c r="G21" s="35">
        <v>87.742234611795027</v>
      </c>
    </row>
    <row r="22" spans="1:7" s="5" customFormat="1" ht="56.25" customHeight="1">
      <c r="A22" s="34" t="s">
        <v>26</v>
      </c>
      <c r="B22" s="25" t="s">
        <v>27</v>
      </c>
      <c r="C22" s="24">
        <v>320000</v>
      </c>
      <c r="D22" s="24">
        <v>485000</v>
      </c>
      <c r="E22" s="24">
        <v>351900</v>
      </c>
      <c r="F22" s="24">
        <v>351700</v>
      </c>
      <c r="G22" s="35">
        <v>99.94316567206593</v>
      </c>
    </row>
    <row r="23" spans="1:7" s="5" customFormat="1" ht="22.5" customHeight="1">
      <c r="A23" s="34" t="s">
        <v>28</v>
      </c>
      <c r="B23" s="25" t="s">
        <v>29</v>
      </c>
      <c r="C23" s="24">
        <v>1600000</v>
      </c>
      <c r="D23" s="24">
        <v>2935384</v>
      </c>
      <c r="E23" s="24">
        <v>2520384</v>
      </c>
      <c r="F23" s="24">
        <v>1763283.32</v>
      </c>
      <c r="G23" s="35">
        <v>69.96089960894848</v>
      </c>
    </row>
    <row r="24" spans="1:7" s="5" customFormat="1" ht="18.75" customHeight="1">
      <c r="A24" s="34" t="s">
        <v>36</v>
      </c>
      <c r="B24" s="25" t="s">
        <v>37</v>
      </c>
      <c r="C24" s="24">
        <v>0</v>
      </c>
      <c r="D24" s="24">
        <v>794650</v>
      </c>
      <c r="E24" s="24">
        <v>794650</v>
      </c>
      <c r="F24" s="24">
        <v>794643</v>
      </c>
      <c r="G24" s="35">
        <v>99.999119109041715</v>
      </c>
    </row>
    <row r="25" spans="1:7" s="5" customFormat="1" ht="20.25" customHeight="1">
      <c r="A25" s="34" t="s">
        <v>30</v>
      </c>
      <c r="B25" s="25" t="s">
        <v>31</v>
      </c>
      <c r="C25" s="24">
        <v>500000</v>
      </c>
      <c r="D25" s="24">
        <v>477515</v>
      </c>
      <c r="E25" s="24">
        <v>247515</v>
      </c>
      <c r="F25" s="24">
        <v>114505.5</v>
      </c>
      <c r="G25" s="35">
        <v>46.262044724562145</v>
      </c>
    </row>
    <row r="26" spans="1:7" s="5" customFormat="1" ht="23.25" customHeight="1">
      <c r="A26" s="34" t="s">
        <v>32</v>
      </c>
      <c r="B26" s="25" t="s">
        <v>33</v>
      </c>
      <c r="C26" s="24">
        <v>500000</v>
      </c>
      <c r="D26" s="24">
        <v>362515</v>
      </c>
      <c r="E26" s="24">
        <v>132515</v>
      </c>
      <c r="F26" s="24">
        <v>0</v>
      </c>
      <c r="G26" s="35">
        <v>0</v>
      </c>
    </row>
    <row r="27" spans="1:7" s="5" customFormat="1" ht="75">
      <c r="A27" s="34" t="s">
        <v>34</v>
      </c>
      <c r="B27" s="25" t="s">
        <v>35</v>
      </c>
      <c r="C27" s="24">
        <v>0</v>
      </c>
      <c r="D27" s="24">
        <v>100000</v>
      </c>
      <c r="E27" s="24">
        <v>100000</v>
      </c>
      <c r="F27" s="24">
        <v>99506.5</v>
      </c>
      <c r="G27" s="35">
        <v>99.506500000000003</v>
      </c>
    </row>
    <row r="28" spans="1:7" s="5" customFormat="1" ht="101.25" customHeight="1">
      <c r="A28" s="34" t="s">
        <v>61</v>
      </c>
      <c r="B28" s="25" t="s">
        <v>62</v>
      </c>
      <c r="C28" s="24">
        <v>0</v>
      </c>
      <c r="D28" s="24">
        <v>15000</v>
      </c>
      <c r="E28" s="24">
        <v>15000</v>
      </c>
      <c r="F28" s="24">
        <v>14999</v>
      </c>
      <c r="G28" s="35">
        <v>99.993333333333339</v>
      </c>
    </row>
    <row r="29" spans="1:7" s="5" customFormat="1" ht="24" customHeight="1">
      <c r="A29" s="34" t="s">
        <v>40</v>
      </c>
      <c r="B29" s="25" t="s">
        <v>41</v>
      </c>
      <c r="C29" s="24">
        <v>0</v>
      </c>
      <c r="D29" s="24">
        <v>20000</v>
      </c>
      <c r="E29" s="24">
        <v>20000</v>
      </c>
      <c r="F29" s="24">
        <v>20000</v>
      </c>
      <c r="G29" s="35">
        <v>100</v>
      </c>
    </row>
    <row r="30" spans="1:7" s="5" customFormat="1" ht="56.25" customHeight="1">
      <c r="A30" s="34" t="s">
        <v>63</v>
      </c>
      <c r="B30" s="25" t="s">
        <v>64</v>
      </c>
      <c r="C30" s="24">
        <v>0</v>
      </c>
      <c r="D30" s="24">
        <v>20000</v>
      </c>
      <c r="E30" s="24">
        <v>20000</v>
      </c>
      <c r="F30" s="24">
        <v>20000</v>
      </c>
      <c r="G30" s="35">
        <v>100</v>
      </c>
    </row>
    <row r="31" spans="1:7" s="6" customFormat="1" ht="18.75">
      <c r="A31" s="36" t="s">
        <v>50</v>
      </c>
      <c r="B31" s="11"/>
      <c r="C31" s="26">
        <v>193605125</v>
      </c>
      <c r="D31" s="26">
        <v>194538232.44999999</v>
      </c>
      <c r="E31" s="26">
        <v>114530139.45</v>
      </c>
      <c r="F31" s="26">
        <v>97855211.25</v>
      </c>
      <c r="G31" s="37">
        <v>85.440576358260941</v>
      </c>
    </row>
    <row r="32" spans="1:7" s="5" customFormat="1" ht="18.75">
      <c r="A32" s="38" t="s">
        <v>48</v>
      </c>
      <c r="B32" s="11" t="s">
        <v>51</v>
      </c>
      <c r="C32" s="4"/>
      <c r="D32" s="4"/>
      <c r="E32" s="4"/>
      <c r="F32" s="4"/>
      <c r="G32" s="39"/>
    </row>
    <row r="33" spans="1:7" s="5" customFormat="1" ht="18.75">
      <c r="A33" s="34" t="s">
        <v>8</v>
      </c>
      <c r="B33" s="25" t="s">
        <v>9</v>
      </c>
      <c r="C33" s="24">
        <v>2320000</v>
      </c>
      <c r="D33" s="24">
        <v>655250</v>
      </c>
      <c r="E33" s="24">
        <v>655250</v>
      </c>
      <c r="F33" s="24">
        <v>140792</v>
      </c>
      <c r="G33" s="35">
        <v>21.486760778328883</v>
      </c>
    </row>
    <row r="34" spans="1:7" s="5" customFormat="1" ht="18.75">
      <c r="A34" s="34" t="s">
        <v>10</v>
      </c>
      <c r="B34" s="25" t="s">
        <v>11</v>
      </c>
      <c r="C34" s="24">
        <v>580000</v>
      </c>
      <c r="D34" s="24">
        <v>2189768</v>
      </c>
      <c r="E34" s="24">
        <v>1899768</v>
      </c>
      <c r="F34" s="24">
        <v>584783.48</v>
      </c>
      <c r="G34" s="35">
        <v>30.781836518985472</v>
      </c>
    </row>
    <row r="35" spans="1:7" s="5" customFormat="1" ht="18.75">
      <c r="A35" s="34" t="s">
        <v>12</v>
      </c>
      <c r="B35" s="25" t="s">
        <v>13</v>
      </c>
      <c r="C35" s="24">
        <v>0</v>
      </c>
      <c r="D35" s="24">
        <v>150000</v>
      </c>
      <c r="E35" s="24">
        <v>150000</v>
      </c>
      <c r="F35" s="24">
        <v>0</v>
      </c>
      <c r="G35" s="35">
        <v>0</v>
      </c>
    </row>
    <row r="36" spans="1:7" s="5" customFormat="1" ht="18.75">
      <c r="A36" s="34" t="s">
        <v>14</v>
      </c>
      <c r="B36" s="25" t="s">
        <v>15</v>
      </c>
      <c r="C36" s="24">
        <v>0</v>
      </c>
      <c r="D36" s="24">
        <v>6000</v>
      </c>
      <c r="E36" s="24">
        <v>6000</v>
      </c>
      <c r="F36" s="24">
        <v>5850</v>
      </c>
      <c r="G36" s="35">
        <v>0</v>
      </c>
    </row>
    <row r="37" spans="1:7" s="5" customFormat="1" ht="18.75">
      <c r="A37" s="34" t="s">
        <v>16</v>
      </c>
      <c r="B37" s="25" t="s">
        <v>17</v>
      </c>
      <c r="C37" s="24">
        <v>0</v>
      </c>
      <c r="D37" s="24">
        <v>2240</v>
      </c>
      <c r="E37" s="24">
        <v>2240</v>
      </c>
      <c r="F37" s="24">
        <v>2240</v>
      </c>
      <c r="G37" s="35">
        <v>0</v>
      </c>
    </row>
    <row r="38" spans="1:7" s="5" customFormat="1" ht="18.75">
      <c r="A38" s="34" t="s">
        <v>28</v>
      </c>
      <c r="B38" s="25" t="s">
        <v>29</v>
      </c>
      <c r="C38" s="24">
        <v>0</v>
      </c>
      <c r="D38" s="24">
        <v>256979</v>
      </c>
      <c r="E38" s="24">
        <v>256979</v>
      </c>
      <c r="F38" s="24">
        <v>115474</v>
      </c>
      <c r="G38" s="35">
        <v>44.935189256709691</v>
      </c>
    </row>
    <row r="39" spans="1:7" s="5" customFormat="1" ht="18.75">
      <c r="A39" s="34" t="s">
        <v>36</v>
      </c>
      <c r="B39" s="25" t="s">
        <v>37</v>
      </c>
      <c r="C39" s="24">
        <v>15000</v>
      </c>
      <c r="D39" s="24">
        <v>1129550</v>
      </c>
      <c r="E39" s="24">
        <v>1120550</v>
      </c>
      <c r="F39" s="24">
        <v>728832.16999999993</v>
      </c>
      <c r="G39" s="35">
        <v>65.042360447994284</v>
      </c>
    </row>
    <row r="40" spans="1:7" s="5" customFormat="1" ht="18.75">
      <c r="A40" s="34" t="s">
        <v>30</v>
      </c>
      <c r="B40" s="25" t="s">
        <v>31</v>
      </c>
      <c r="C40" s="24">
        <v>3000</v>
      </c>
      <c r="D40" s="24">
        <v>1349495</v>
      </c>
      <c r="E40" s="24">
        <v>1347695</v>
      </c>
      <c r="F40" s="24">
        <v>47515</v>
      </c>
      <c r="G40" s="35">
        <v>3.5256493494447927</v>
      </c>
    </row>
    <row r="41" spans="1:7" s="5" customFormat="1" ht="37.5">
      <c r="A41" s="34" t="s">
        <v>38</v>
      </c>
      <c r="B41" s="25" t="s">
        <v>39</v>
      </c>
      <c r="C41" s="24">
        <v>3000</v>
      </c>
      <c r="D41" s="24">
        <v>1349495</v>
      </c>
      <c r="E41" s="24">
        <v>1347695</v>
      </c>
      <c r="F41" s="24">
        <v>47515</v>
      </c>
      <c r="G41" s="35">
        <v>3.5256493494447927</v>
      </c>
    </row>
    <row r="42" spans="1:7" s="5" customFormat="1" ht="18.75">
      <c r="A42" s="34" t="s">
        <v>40</v>
      </c>
      <c r="B42" s="25" t="s">
        <v>41</v>
      </c>
      <c r="C42" s="24">
        <v>0</v>
      </c>
      <c r="D42" s="24">
        <v>3875223</v>
      </c>
      <c r="E42" s="24">
        <v>1336330</v>
      </c>
      <c r="F42" s="24">
        <v>310000</v>
      </c>
      <c r="G42" s="35">
        <v>23.197862803349473</v>
      </c>
    </row>
    <row r="43" spans="1:7" s="5" customFormat="1" ht="18.75">
      <c r="A43" s="34" t="s">
        <v>42</v>
      </c>
      <c r="B43" s="25" t="s">
        <v>43</v>
      </c>
      <c r="C43" s="24">
        <v>0</v>
      </c>
      <c r="D43" s="24">
        <v>3875223</v>
      </c>
      <c r="E43" s="24">
        <v>1336330</v>
      </c>
      <c r="F43" s="24">
        <v>310000</v>
      </c>
      <c r="G43" s="35">
        <v>23.197862803349473</v>
      </c>
    </row>
    <row r="44" spans="1:7" s="5" customFormat="1" ht="18.75">
      <c r="A44" s="36" t="s">
        <v>52</v>
      </c>
      <c r="B44" s="10"/>
      <c r="C44" s="26">
        <f>C33+C34+C35+C36+C37+C38+C39+C40+C42</f>
        <v>2918000</v>
      </c>
      <c r="D44" s="26">
        <f>D33+D34+D35+D36+D37+D38+D39+D40+D42</f>
        <v>9614505</v>
      </c>
      <c r="E44" s="26">
        <f t="shared" ref="E44:F44" si="0">E33+E34+E35+E36+E37+E38+E39+E40+E42</f>
        <v>6774812</v>
      </c>
      <c r="F44" s="26">
        <f t="shared" si="0"/>
        <v>1935486.65</v>
      </c>
      <c r="G44" s="37">
        <v>28.603651154528464</v>
      </c>
    </row>
    <row r="45" spans="1:7" s="5" customFormat="1" ht="18.75">
      <c r="A45" s="38" t="s">
        <v>48</v>
      </c>
      <c r="B45" s="11" t="s">
        <v>53</v>
      </c>
      <c r="C45" s="4"/>
      <c r="D45" s="4"/>
      <c r="E45" s="4"/>
      <c r="F45" s="4"/>
      <c r="G45" s="39"/>
    </row>
    <row r="46" spans="1:7" s="5" customFormat="1" ht="18.75">
      <c r="A46" s="40" t="s">
        <v>30</v>
      </c>
      <c r="B46" s="10" t="s">
        <v>31</v>
      </c>
      <c r="C46" s="4">
        <v>0</v>
      </c>
      <c r="D46" s="4">
        <v>0</v>
      </c>
      <c r="E46" s="4">
        <v>0</v>
      </c>
      <c r="F46" s="4">
        <v>0</v>
      </c>
      <c r="G46" s="39">
        <f>IF(E46=0,0,(F46/E46)*100)</f>
        <v>0</v>
      </c>
    </row>
    <row r="47" spans="1:7" s="5" customFormat="1" ht="37.5">
      <c r="A47" s="40" t="s">
        <v>44</v>
      </c>
      <c r="B47" s="10" t="s">
        <v>45</v>
      </c>
      <c r="C47" s="4">
        <v>0</v>
      </c>
      <c r="D47" s="4">
        <v>20000</v>
      </c>
      <c r="E47" s="4">
        <v>0</v>
      </c>
      <c r="F47" s="4">
        <v>0</v>
      </c>
      <c r="G47" s="39">
        <f>IF(E47=0,0,(F47/E47)*100)</f>
        <v>0</v>
      </c>
    </row>
    <row r="48" spans="1:7" s="5" customFormat="1" ht="38.25" thickBot="1">
      <c r="A48" s="41" t="s">
        <v>46</v>
      </c>
      <c r="B48" s="12" t="s">
        <v>47</v>
      </c>
      <c r="C48" s="15">
        <v>0</v>
      </c>
      <c r="D48" s="15">
        <v>-20000</v>
      </c>
      <c r="E48" s="15">
        <v>0</v>
      </c>
      <c r="F48" s="15">
        <v>0</v>
      </c>
      <c r="G48" s="42">
        <f>IF(E48=0,0,(F48/E48)*100)</f>
        <v>0</v>
      </c>
    </row>
    <row r="49" spans="1:7" s="5" customFormat="1" ht="19.5" thickBot="1">
      <c r="A49" s="16" t="s">
        <v>54</v>
      </c>
      <c r="B49" s="17"/>
      <c r="C49" s="18">
        <f>C44+C46</f>
        <v>2918000</v>
      </c>
      <c r="D49" s="18">
        <f t="shared" ref="D49:F49" si="1">D44+D46</f>
        <v>9614505</v>
      </c>
      <c r="E49" s="18">
        <f t="shared" si="1"/>
        <v>6774812</v>
      </c>
      <c r="F49" s="18">
        <f t="shared" si="1"/>
        <v>1935486.65</v>
      </c>
      <c r="G49" s="19">
        <f>IF(E49=0,0,(F49/E49)*100)</f>
        <v>28.568861394234997</v>
      </c>
    </row>
    <row r="50" spans="1:7" ht="19.5" thickBot="1">
      <c r="A50" s="7" t="s">
        <v>55</v>
      </c>
      <c r="B50" s="13"/>
      <c r="C50" s="20">
        <f>C49+C31</f>
        <v>196523125</v>
      </c>
      <c r="D50" s="20">
        <f>D49+D31</f>
        <v>204152737.44999999</v>
      </c>
      <c r="E50" s="20">
        <f>E49+E31</f>
        <v>121304951.45</v>
      </c>
      <c r="F50" s="20">
        <f>F49+F31</f>
        <v>99790697.900000006</v>
      </c>
      <c r="G50" s="21">
        <f>IF(E50=0,0,(F50/E50)*100)</f>
        <v>82.264323679427193</v>
      </c>
    </row>
    <row r="51" spans="1:7" ht="18.75">
      <c r="A51" s="43"/>
      <c r="B51" s="44"/>
      <c r="C51" s="45"/>
      <c r="D51" s="45"/>
      <c r="E51" s="45"/>
      <c r="F51" s="45"/>
      <c r="G51" s="46"/>
    </row>
    <row r="53" spans="1:7" ht="20.25" customHeight="1">
      <c r="A53" s="50" t="s">
        <v>58</v>
      </c>
      <c r="B53" s="50"/>
      <c r="C53" s="50"/>
      <c r="D53" s="50"/>
      <c r="E53" s="50"/>
      <c r="F53" s="50"/>
    </row>
  </sheetData>
  <mergeCells count="3">
    <mergeCell ref="A7:F7"/>
    <mergeCell ref="A8:F8"/>
    <mergeCell ref="A53:F53"/>
  </mergeCells>
  <pageMargins left="0.78740157480314965" right="0.39370078740157483" top="0.78740157480314965" bottom="0.78740157480314965" header="0" footer="0"/>
  <pageSetup paperSize="9" scale="6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Ivanka</dc:creator>
  <cp:lastModifiedBy>Пользователь</cp:lastModifiedBy>
  <cp:lastPrinted>2021-07-08T14:33:34Z</cp:lastPrinted>
  <dcterms:created xsi:type="dcterms:W3CDTF">2021-04-01T08:37:04Z</dcterms:created>
  <dcterms:modified xsi:type="dcterms:W3CDTF">2021-07-14T14:52:53Z</dcterms:modified>
</cp:coreProperties>
</file>