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Документи\Тисменицька міська рада\Рішення міської ради\9 сесія\Фінансові\Звіт про виконання бюджету\"/>
    </mc:Choice>
  </mc:AlternateContent>
  <bookViews>
    <workbookView xWindow="-120" yWindow="-120" windowWidth="19440" windowHeight="11760"/>
  </bookViews>
  <sheets>
    <sheet name="Аркуш1" sheetId="1" r:id="rId1"/>
  </sheets>
  <definedNames>
    <definedName name="_xlnm.Print_Titles" localSheetId="0">Аркуш1!$A:$C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5" i="1" l="1"/>
  <c r="D113" i="1" s="1"/>
  <c r="D114" i="1" s="1"/>
  <c r="F98" i="1"/>
  <c r="F95" i="1" s="1"/>
  <c r="G98" i="1"/>
  <c r="G95" i="1" s="1"/>
  <c r="G113" i="1" s="1"/>
  <c r="G114" i="1" s="1"/>
  <c r="E98" i="1"/>
  <c r="E95" i="1" s="1"/>
  <c r="E113" i="1" s="1"/>
  <c r="E114" i="1" s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 s="1"/>
  <c r="H97" i="1"/>
  <c r="H96" i="1"/>
  <c r="H94" i="1"/>
  <c r="H93" i="1"/>
  <c r="H92" i="1"/>
  <c r="H91" i="1"/>
  <c r="H90" i="1"/>
  <c r="H95" i="1" l="1"/>
  <c r="F113" i="1"/>
  <c r="F114" i="1" l="1"/>
  <c r="H114" i="1" s="1"/>
</calcChain>
</file>

<file path=xl/sharedStrings.xml><?xml version="1.0" encoding="utf-8"?>
<sst xmlns="http://schemas.openxmlformats.org/spreadsheetml/2006/main" count="124" uniqueCount="111">
  <si>
    <t>Станом на 01.04.2021</t>
  </si>
  <si>
    <t>ККД</t>
  </si>
  <si>
    <t>Бюджет отг м. Тисмениці</t>
  </si>
  <si>
    <t xml:space="preserve"> План на рік</t>
  </si>
  <si>
    <t xml:space="preserve"> Уточн. план на рік</t>
  </si>
  <si>
    <t xml:space="preserve"> Уточ.пл. на період</t>
  </si>
  <si>
    <t>Факт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</si>
  <si>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</si>
  <si>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</si>
  <si>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</si>
  <si>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</si>
  <si>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</si>
  <si>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</si>
  <si>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</si>
  <si>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</si>
  <si>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</si>
  <si>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</si>
  <si>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</si>
  <si>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</si>
  <si>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</si>
  <si>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</si>
  <si>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</si>
  <si>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</si>
  <si>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</si>
  <si>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</si>
  <si>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</si>
  <si>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</si>
  <si>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</si>
  <si>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</si>
  <si>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</si>
  <si>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</si>
  <si>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</si>
  <si>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</si>
  <si>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</si>
  <si>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</si>
  <si>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</si>
  <si>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</si>
  <si>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</si>
  <si>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</si>
  <si>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</si>
  <si>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</si>
  <si>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</si>
  <si>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</si>
  <si>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</si>
  <si>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</si>
  <si>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</si>
  <si>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</si>
  <si>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</si>
  <si>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</si>
  <si>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</si>
  <si>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</si>
  <si>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</si>
  <si>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</si>
  <si>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</si>
  <si>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</si>
  <si>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</si>
  <si>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</si>
  <si>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</si>
  <si>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</si>
  <si>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</si>
  <si>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</si>
  <si>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</si>
  <si>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</si>
  <si>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</si>
  <si>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</si>
  <si>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</si>
  <si>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</si>
  <si>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</si>
  <si>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</si>
  <si>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</si>
  <si>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</si>
  <si>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</si>
  <si>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</si>
  <si>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</si>
  <si>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</si>
  <si>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</si>
  <si>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</si>
  <si>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</si>
  <si>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</si>
  <si>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</si>
  <si>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</si>
  <si>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</si>
  <si>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</si>
  <si>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</si>
  <si>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</si>
  <si>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</si>
  <si>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</si>
  <si>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</si>
  <si>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</si>
  <si>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Субвенція з місцевого бюджету на здійснення природоохоронних заходів</t>
  </si>
  <si>
    <t>Доходи загального фонду</t>
  </si>
  <si>
    <t>Доходи спеціального фонду</t>
  </si>
  <si>
    <t>Найменування доходів згідно із бюджетною класифікацією</t>
  </si>
  <si>
    <t xml:space="preserve"> </t>
  </si>
  <si>
    <t>Всього загальний фонд</t>
  </si>
  <si>
    <t>Всього спеціальний фонд</t>
  </si>
  <si>
    <t>Разом загальний та спеціальний фонди</t>
  </si>
  <si>
    <t>Додаток 1</t>
  </si>
  <si>
    <t>"Про затвердження звіту щодо</t>
  </si>
  <si>
    <t xml:space="preserve">виконанняміського бюджету </t>
  </si>
  <si>
    <t>Голова міської ради                                                                                               Тетяна Градюк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</si>
  <si>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</si>
  <si>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</si>
  <si>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за І півріччя 2021 року"</t>
  </si>
  <si>
    <t>Звіт щодо виконання міського бюджету за доходами за І півріччя 2021 року</t>
  </si>
  <si>
    <t>(грн)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</si>
  <si>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</si>
  <si>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</si>
  <si>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</si>
  <si>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до рішення міської ради</t>
  </si>
  <si>
    <t>від 13 липня 2021 року №230-1/2021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</si>
</sst>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6" xfId="0" applyFont="1" applyBorder="1"/>
    <xf numFmtId="0" fontId="2" fillId="0" borderId="0" xfId="0" applyFont="1" applyAlignment="1"/>
    <xf numFmtId="0" fontId="2" fillId="3" borderId="0" xfId="0" applyFont="1" applyFill="1" applyBorder="1" applyAlignment="1"/>
    <xf numFmtId="2" fontId="2" fillId="3" borderId="1" xfId="0" applyNumberFormat="1" applyFont="1" applyFill="1" applyBorder="1"/>
    <xf numFmtId="0" fontId="1" fillId="3" borderId="0" xfId="0" applyFont="1" applyFill="1"/>
    <xf numFmtId="164" fontId="1" fillId="0" borderId="1" xfId="1" applyFont="1" applyBorder="1"/>
    <xf numFmtId="164" fontId="2" fillId="2" borderId="1" xfId="1" applyFont="1" applyFill="1" applyBorder="1"/>
    <xf numFmtId="0" fontId="1" fillId="0" borderId="7" xfId="0" applyFont="1" applyBorder="1" applyAlignment="1">
      <alignment wrapText="1"/>
    </xf>
    <xf numFmtId="164" fontId="2" fillId="2" borderId="5" xfId="1" applyFont="1" applyFill="1" applyBorder="1"/>
    <xf numFmtId="2" fontId="2" fillId="2" borderId="8" xfId="0" applyNumberFormat="1" applyFont="1" applyFill="1" applyBorder="1" applyAlignment="1">
      <alignment horizontal="center"/>
    </xf>
    <xf numFmtId="165" fontId="1" fillId="0" borderId="0" xfId="0" applyNumberFormat="1" applyFont="1"/>
    <xf numFmtId="165" fontId="2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left" vertical="center"/>
    </xf>
    <xf numFmtId="165" fontId="2" fillId="0" borderId="0" xfId="0" applyNumberFormat="1" applyFont="1" applyAlignment="1"/>
    <xf numFmtId="165" fontId="4" fillId="0" borderId="0" xfId="0" applyNumberFormat="1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1" fillId="0" borderId="1" xfId="1" applyNumberFormat="1" applyFont="1" applyBorder="1"/>
    <xf numFmtId="165" fontId="2" fillId="2" borderId="1" xfId="1" applyNumberFormat="1" applyFont="1" applyFill="1" applyBorder="1"/>
    <xf numFmtId="165" fontId="2" fillId="2" borderId="5" xfId="1" applyNumberFormat="1" applyFont="1" applyFill="1" applyBorder="1"/>
    <xf numFmtId="165" fontId="2" fillId="0" borderId="6" xfId="0" applyNumberFormat="1" applyFont="1" applyBorder="1"/>
    <xf numFmtId="165" fontId="0" fillId="0" borderId="0" xfId="0" applyNumberFormat="1"/>
    <xf numFmtId="0" fontId="7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wrapText="1"/>
    </xf>
    <xf numFmtId="165" fontId="2" fillId="0" borderId="0" xfId="0" applyNumberFormat="1" applyFont="1" applyBorder="1"/>
    <xf numFmtId="2" fontId="2" fillId="2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2" fillId="0" borderId="5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tabSelected="1" view="pageBreakPreview" zoomScale="60" zoomScaleNormal="75" workbookViewId="0">
      <selection activeCell="E6" sqref="E6"/>
    </sheetView>
  </sheetViews>
  <sheetFormatPr defaultRowHeight="12.75" x14ac:dyDescent="0.2"/>
  <cols>
    <col min="1" max="1" width="0.140625" customWidth="1"/>
    <col min="2" max="2" width="13.85546875" customWidth="1"/>
    <col min="3" max="3" width="72.140625" style="11" customWidth="1"/>
    <col min="4" max="4" width="24.42578125" style="32" customWidth="1"/>
    <col min="5" max="5" width="24.140625" style="32" customWidth="1"/>
    <col min="6" max="6" width="24.28515625" style="32" customWidth="1"/>
    <col min="7" max="7" width="23.42578125" style="32" customWidth="1"/>
    <col min="8" max="8" width="13.140625" bestFit="1" customWidth="1"/>
  </cols>
  <sheetData>
    <row r="1" spans="1:8" s="1" customFormat="1" ht="18" customHeight="1" x14ac:dyDescent="0.3">
      <c r="A1" s="1" t="s">
        <v>0</v>
      </c>
      <c r="B1" s="1" t="s">
        <v>93</v>
      </c>
      <c r="C1" s="8" t="s">
        <v>93</v>
      </c>
      <c r="D1" s="22"/>
      <c r="E1" s="39" t="s">
        <v>97</v>
      </c>
      <c r="F1" s="39"/>
      <c r="G1" s="39"/>
      <c r="H1" s="39"/>
    </row>
    <row r="2" spans="1:8" s="1" customFormat="1" ht="18.75" x14ac:dyDescent="0.3">
      <c r="A2" s="13" t="s">
        <v>93</v>
      </c>
      <c r="B2" s="13"/>
      <c r="C2" s="13"/>
      <c r="D2" s="25"/>
      <c r="E2" s="24" t="s">
        <v>109</v>
      </c>
      <c r="F2" s="25"/>
      <c r="G2" s="25"/>
      <c r="H2" s="13"/>
    </row>
    <row r="3" spans="1:8" s="1" customFormat="1" ht="18.75" x14ac:dyDescent="0.3">
      <c r="A3" s="2"/>
      <c r="B3" s="2"/>
      <c r="C3" s="2"/>
      <c r="D3" s="23"/>
      <c r="E3" s="24" t="s">
        <v>98</v>
      </c>
      <c r="F3" s="23"/>
      <c r="G3" s="23"/>
      <c r="H3" s="2"/>
    </row>
    <row r="4" spans="1:8" s="1" customFormat="1" ht="18.75" x14ac:dyDescent="0.3">
      <c r="A4" s="2"/>
      <c r="B4" s="2"/>
      <c r="C4" s="2"/>
      <c r="D4" s="23"/>
      <c r="E4" s="26" t="s">
        <v>99</v>
      </c>
      <c r="F4" s="23"/>
      <c r="G4" s="23"/>
      <c r="H4" s="2"/>
    </row>
    <row r="5" spans="1:8" s="1" customFormat="1" ht="18.75" x14ac:dyDescent="0.3">
      <c r="A5" s="2"/>
      <c r="B5" s="2"/>
      <c r="C5" s="9"/>
      <c r="D5" s="23"/>
      <c r="E5" s="26" t="s">
        <v>103</v>
      </c>
      <c r="F5" s="23"/>
      <c r="G5" s="23"/>
      <c r="H5" s="2"/>
    </row>
    <row r="6" spans="1:8" s="1" customFormat="1" ht="18.75" x14ac:dyDescent="0.3">
      <c r="A6" s="34"/>
      <c r="B6" s="34"/>
      <c r="C6" s="9"/>
      <c r="D6" s="23"/>
      <c r="E6" s="26" t="s">
        <v>110</v>
      </c>
      <c r="F6" s="23"/>
      <c r="G6" s="23"/>
      <c r="H6" s="34"/>
    </row>
    <row r="7" spans="1:8" s="1" customFormat="1" ht="18.75" x14ac:dyDescent="0.3">
      <c r="A7" s="34"/>
      <c r="B7" s="34"/>
      <c r="C7" s="9"/>
      <c r="D7" s="23"/>
      <c r="E7" s="26"/>
      <c r="F7" s="23"/>
      <c r="G7" s="23"/>
      <c r="H7" s="34"/>
    </row>
    <row r="8" spans="1:8" s="1" customFormat="1" ht="18.75" x14ac:dyDescent="0.3">
      <c r="A8" s="48" t="s">
        <v>104</v>
      </c>
      <c r="B8" s="48"/>
      <c r="C8" s="48"/>
      <c r="D8" s="48"/>
      <c r="E8" s="48"/>
      <c r="F8" s="48"/>
      <c r="G8" s="48"/>
      <c r="H8" s="48"/>
    </row>
    <row r="9" spans="1:8" s="3" customFormat="1" ht="18.75" x14ac:dyDescent="0.3">
      <c r="A9" s="1"/>
      <c r="B9" s="1"/>
      <c r="C9" s="8"/>
      <c r="D9" s="22"/>
      <c r="E9" s="22"/>
      <c r="F9" s="22"/>
      <c r="G9" s="22"/>
      <c r="H9" s="1" t="s">
        <v>105</v>
      </c>
    </row>
    <row r="10" spans="1:8" s="5" customFormat="1" ht="54" customHeight="1" x14ac:dyDescent="0.2">
      <c r="A10" s="49"/>
      <c r="B10" s="50" t="s">
        <v>1</v>
      </c>
      <c r="C10" s="51" t="s">
        <v>92</v>
      </c>
      <c r="D10" s="50" t="s">
        <v>2</v>
      </c>
      <c r="E10" s="49"/>
      <c r="F10" s="49"/>
      <c r="G10" s="49"/>
      <c r="H10" s="49"/>
    </row>
    <row r="11" spans="1:8" s="5" customFormat="1" ht="37.5" customHeight="1" x14ac:dyDescent="0.2">
      <c r="A11" s="49"/>
      <c r="B11" s="49"/>
      <c r="C11" s="52"/>
      <c r="D11" s="27" t="s">
        <v>3</v>
      </c>
      <c r="E11" s="27" t="s">
        <v>4</v>
      </c>
      <c r="F11" s="27" t="s">
        <v>5</v>
      </c>
      <c r="G11" s="27" t="s">
        <v>6</v>
      </c>
      <c r="H11" s="4" t="s">
        <v>7</v>
      </c>
    </row>
    <row r="12" spans="1:8" s="1" customFormat="1" ht="18.75" x14ac:dyDescent="0.3">
      <c r="A12" s="6"/>
      <c r="B12" s="42" t="s">
        <v>90</v>
      </c>
      <c r="C12" s="43"/>
      <c r="D12" s="43"/>
      <c r="E12" s="43"/>
      <c r="F12" s="43"/>
      <c r="G12" s="44"/>
      <c r="H12" s="4"/>
    </row>
    <row r="13" spans="1:8" s="1" customFormat="1" ht="18.75" x14ac:dyDescent="0.3">
      <c r="A13" s="7"/>
      <c r="B13" s="7">
        <v>10000000</v>
      </c>
      <c r="C13" s="10" t="s">
        <v>8</v>
      </c>
      <c r="D13" s="28">
        <v>69254625</v>
      </c>
      <c r="E13" s="28">
        <v>69254625</v>
      </c>
      <c r="F13" s="28">
        <v>34380625</v>
      </c>
      <c r="G13" s="28">
        <v>35084459.100000001</v>
      </c>
      <c r="H13" s="17">
        <v>102.04718238833645</v>
      </c>
    </row>
    <row r="14" spans="1:8" s="1" customFormat="1" ht="37.5" x14ac:dyDescent="0.3">
      <c r="A14" s="7"/>
      <c r="B14" s="7">
        <v>11000000</v>
      </c>
      <c r="C14" s="10" t="s">
        <v>9</v>
      </c>
      <c r="D14" s="28">
        <v>44214625</v>
      </c>
      <c r="E14" s="28">
        <v>44214625</v>
      </c>
      <c r="F14" s="28">
        <v>21993625</v>
      </c>
      <c r="G14" s="28">
        <v>22325644.700000003</v>
      </c>
      <c r="H14" s="17">
        <v>101.50961790064169</v>
      </c>
    </row>
    <row r="15" spans="1:8" s="1" customFormat="1" ht="18.75" x14ac:dyDescent="0.3">
      <c r="A15" s="7"/>
      <c r="B15" s="7">
        <v>11010000</v>
      </c>
      <c r="C15" s="10" t="s">
        <v>10</v>
      </c>
      <c r="D15" s="28">
        <v>44214625</v>
      </c>
      <c r="E15" s="28">
        <v>44214625</v>
      </c>
      <c r="F15" s="28">
        <v>21993625</v>
      </c>
      <c r="G15" s="28">
        <v>22324787.700000003</v>
      </c>
      <c r="H15" s="17">
        <v>101.50572131697255</v>
      </c>
    </row>
    <row r="16" spans="1:8" s="1" customFormat="1" ht="56.25" x14ac:dyDescent="0.3">
      <c r="A16" s="7"/>
      <c r="B16" s="7">
        <v>11010100</v>
      </c>
      <c r="C16" s="10" t="s">
        <v>11</v>
      </c>
      <c r="D16" s="28">
        <v>38883625</v>
      </c>
      <c r="E16" s="28">
        <v>38883625</v>
      </c>
      <c r="F16" s="28">
        <v>19365625</v>
      </c>
      <c r="G16" s="28">
        <v>20625733.710000001</v>
      </c>
      <c r="H16" s="17">
        <v>106.50693540745522</v>
      </c>
    </row>
    <row r="17" spans="1:8" s="1" customFormat="1" ht="93.75" x14ac:dyDescent="0.3">
      <c r="A17" s="7"/>
      <c r="B17" s="7">
        <v>11010200</v>
      </c>
      <c r="C17" s="10" t="s">
        <v>12</v>
      </c>
      <c r="D17" s="28">
        <v>3707000</v>
      </c>
      <c r="E17" s="28">
        <v>3707000</v>
      </c>
      <c r="F17" s="28">
        <v>1840000</v>
      </c>
      <c r="G17" s="28">
        <v>904550.16</v>
      </c>
      <c r="H17" s="17">
        <v>49.1603347826087</v>
      </c>
    </row>
    <row r="18" spans="1:8" s="1" customFormat="1" ht="56.25" x14ac:dyDescent="0.3">
      <c r="A18" s="7"/>
      <c r="B18" s="7">
        <v>11010400</v>
      </c>
      <c r="C18" s="10" t="s">
        <v>13</v>
      </c>
      <c r="D18" s="28">
        <v>791000</v>
      </c>
      <c r="E18" s="28">
        <v>791000</v>
      </c>
      <c r="F18" s="28">
        <v>395000</v>
      </c>
      <c r="G18" s="28">
        <v>379942.64</v>
      </c>
      <c r="H18" s="17">
        <v>96.188010126582284</v>
      </c>
    </row>
    <row r="19" spans="1:8" s="1" customFormat="1" ht="56.25" x14ac:dyDescent="0.3">
      <c r="A19" s="7"/>
      <c r="B19" s="7">
        <v>11010500</v>
      </c>
      <c r="C19" s="10" t="s">
        <v>14</v>
      </c>
      <c r="D19" s="28">
        <v>833000</v>
      </c>
      <c r="E19" s="28">
        <v>833000</v>
      </c>
      <c r="F19" s="28">
        <v>393000</v>
      </c>
      <c r="G19" s="28">
        <v>414561.19</v>
      </c>
      <c r="H19" s="17">
        <v>105.48630788804073</v>
      </c>
    </row>
    <row r="20" spans="1:8" s="1" customFormat="1" ht="18.75" x14ac:dyDescent="0.3">
      <c r="A20" s="7"/>
      <c r="B20" s="7">
        <v>11020000</v>
      </c>
      <c r="C20" s="10" t="s">
        <v>15</v>
      </c>
      <c r="D20" s="28">
        <v>0</v>
      </c>
      <c r="E20" s="28">
        <v>0</v>
      </c>
      <c r="F20" s="28">
        <v>0</v>
      </c>
      <c r="G20" s="28">
        <v>857</v>
      </c>
      <c r="H20" s="17">
        <v>0</v>
      </c>
    </row>
    <row r="21" spans="1:8" s="1" customFormat="1" ht="37.5" x14ac:dyDescent="0.3">
      <c r="A21" s="7"/>
      <c r="B21" s="7">
        <v>11020200</v>
      </c>
      <c r="C21" s="10" t="s">
        <v>16</v>
      </c>
      <c r="D21" s="28">
        <v>0</v>
      </c>
      <c r="E21" s="28">
        <v>0</v>
      </c>
      <c r="F21" s="28">
        <v>0</v>
      </c>
      <c r="G21" s="28">
        <v>857</v>
      </c>
      <c r="H21" s="17">
        <v>0</v>
      </c>
    </row>
    <row r="22" spans="1:8" s="1" customFormat="1" ht="37.5" x14ac:dyDescent="0.3">
      <c r="A22" s="7"/>
      <c r="B22" s="7">
        <v>13000000</v>
      </c>
      <c r="C22" s="10" t="s">
        <v>17</v>
      </c>
      <c r="D22" s="28">
        <v>290000</v>
      </c>
      <c r="E22" s="28">
        <v>290000</v>
      </c>
      <c r="F22" s="28">
        <v>144000</v>
      </c>
      <c r="G22" s="28">
        <v>153010.99</v>
      </c>
      <c r="H22" s="17">
        <v>106.25763194444444</v>
      </c>
    </row>
    <row r="23" spans="1:8" s="1" customFormat="1" ht="37.5" x14ac:dyDescent="0.3">
      <c r="A23" s="7"/>
      <c r="B23" s="7">
        <v>13010000</v>
      </c>
      <c r="C23" s="10" t="s">
        <v>18</v>
      </c>
      <c r="D23" s="28">
        <v>290000</v>
      </c>
      <c r="E23" s="28">
        <v>290000</v>
      </c>
      <c r="F23" s="28">
        <v>144000</v>
      </c>
      <c r="G23" s="28">
        <v>153006.04999999999</v>
      </c>
      <c r="H23" s="17">
        <v>106.25420138888887</v>
      </c>
    </row>
    <row r="24" spans="1:8" s="1" customFormat="1" ht="56.25" x14ac:dyDescent="0.3">
      <c r="A24" s="7"/>
      <c r="B24" s="7">
        <v>13010100</v>
      </c>
      <c r="C24" s="10" t="s">
        <v>19</v>
      </c>
      <c r="D24" s="28">
        <v>0</v>
      </c>
      <c r="E24" s="28">
        <v>0</v>
      </c>
      <c r="F24" s="28">
        <v>0</v>
      </c>
      <c r="G24" s="28">
        <v>20403.650000000001</v>
      </c>
      <c r="H24" s="17">
        <v>0</v>
      </c>
    </row>
    <row r="25" spans="1:8" s="1" customFormat="1" ht="75" x14ac:dyDescent="0.3">
      <c r="A25" s="7"/>
      <c r="B25" s="7">
        <v>13010200</v>
      </c>
      <c r="C25" s="10" t="s">
        <v>20</v>
      </c>
      <c r="D25" s="28">
        <v>290000</v>
      </c>
      <c r="E25" s="28">
        <v>290000</v>
      </c>
      <c r="F25" s="28">
        <v>144000</v>
      </c>
      <c r="G25" s="28">
        <v>132602.4</v>
      </c>
      <c r="H25" s="17">
        <v>92.084999999999994</v>
      </c>
    </row>
    <row r="26" spans="1:8" s="1" customFormat="1" ht="37.5" x14ac:dyDescent="0.3">
      <c r="A26" s="7"/>
      <c r="B26" s="7">
        <v>13030000</v>
      </c>
      <c r="C26" s="10" t="s">
        <v>21</v>
      </c>
      <c r="D26" s="28">
        <v>0</v>
      </c>
      <c r="E26" s="28">
        <v>0</v>
      </c>
      <c r="F26" s="28">
        <v>0</v>
      </c>
      <c r="G26" s="28">
        <v>4.9400000000000004</v>
      </c>
      <c r="H26" s="17">
        <v>0</v>
      </c>
    </row>
    <row r="27" spans="1:8" s="1" customFormat="1" ht="37.5" x14ac:dyDescent="0.3">
      <c r="A27" s="7"/>
      <c r="B27" s="7">
        <v>13030100</v>
      </c>
      <c r="C27" s="10" t="s">
        <v>22</v>
      </c>
      <c r="D27" s="28">
        <v>0</v>
      </c>
      <c r="E27" s="28">
        <v>0</v>
      </c>
      <c r="F27" s="28">
        <v>0</v>
      </c>
      <c r="G27" s="28">
        <v>4.9400000000000004</v>
      </c>
      <c r="H27" s="17">
        <v>0</v>
      </c>
    </row>
    <row r="28" spans="1:8" s="1" customFormat="1" ht="18.75" x14ac:dyDescent="0.3">
      <c r="A28" s="7"/>
      <c r="B28" s="7">
        <v>14000000</v>
      </c>
      <c r="C28" s="10" t="s">
        <v>23</v>
      </c>
      <c r="D28" s="28">
        <v>5335000</v>
      </c>
      <c r="E28" s="28">
        <v>5335000</v>
      </c>
      <c r="F28" s="28">
        <v>2628000</v>
      </c>
      <c r="G28" s="28">
        <v>2788509.6999999997</v>
      </c>
      <c r="H28" s="17">
        <v>106.10767503805174</v>
      </c>
    </row>
    <row r="29" spans="1:8" s="1" customFormat="1" ht="37.5" x14ac:dyDescent="0.3">
      <c r="A29" s="7"/>
      <c r="B29" s="7">
        <v>14020000</v>
      </c>
      <c r="C29" s="10" t="s">
        <v>24</v>
      </c>
      <c r="D29" s="28">
        <v>875000</v>
      </c>
      <c r="E29" s="28">
        <v>875000</v>
      </c>
      <c r="F29" s="28">
        <v>430000</v>
      </c>
      <c r="G29" s="28">
        <v>474527.41</v>
      </c>
      <c r="H29" s="17">
        <v>110.35521162790698</v>
      </c>
    </row>
    <row r="30" spans="1:8" s="1" customFormat="1" ht="18.75" x14ac:dyDescent="0.3">
      <c r="A30" s="7"/>
      <c r="B30" s="7">
        <v>14021900</v>
      </c>
      <c r="C30" s="10" t="s">
        <v>25</v>
      </c>
      <c r="D30" s="28">
        <v>875000</v>
      </c>
      <c r="E30" s="28">
        <v>875000</v>
      </c>
      <c r="F30" s="28">
        <v>430000</v>
      </c>
      <c r="G30" s="28">
        <v>474527.41</v>
      </c>
      <c r="H30" s="17">
        <v>110.35521162790698</v>
      </c>
    </row>
    <row r="31" spans="1:8" s="1" customFormat="1" ht="37.5" x14ac:dyDescent="0.3">
      <c r="A31" s="7"/>
      <c r="B31" s="7">
        <v>14030000</v>
      </c>
      <c r="C31" s="10" t="s">
        <v>26</v>
      </c>
      <c r="D31" s="28">
        <v>3060000</v>
      </c>
      <c r="E31" s="28">
        <v>3060000</v>
      </c>
      <c r="F31" s="28">
        <v>1500000</v>
      </c>
      <c r="G31" s="28">
        <v>1611584.97</v>
      </c>
      <c r="H31" s="17">
        <v>107.43899800000001</v>
      </c>
    </row>
    <row r="32" spans="1:8" s="1" customFormat="1" ht="18.75" x14ac:dyDescent="0.3">
      <c r="A32" s="7"/>
      <c r="B32" s="7">
        <v>14031900</v>
      </c>
      <c r="C32" s="10" t="s">
        <v>25</v>
      </c>
      <c r="D32" s="28">
        <v>3060000</v>
      </c>
      <c r="E32" s="28">
        <v>3060000</v>
      </c>
      <c r="F32" s="28">
        <v>1500000</v>
      </c>
      <c r="G32" s="28">
        <v>1611584.97</v>
      </c>
      <c r="H32" s="17">
        <v>107.43899800000001</v>
      </c>
    </row>
    <row r="33" spans="1:8" s="1" customFormat="1" ht="37.5" x14ac:dyDescent="0.3">
      <c r="A33" s="7"/>
      <c r="B33" s="7">
        <v>14040000</v>
      </c>
      <c r="C33" s="10" t="s">
        <v>27</v>
      </c>
      <c r="D33" s="28">
        <v>1400000</v>
      </c>
      <c r="E33" s="28">
        <v>1400000</v>
      </c>
      <c r="F33" s="28">
        <v>698000</v>
      </c>
      <c r="G33" s="28">
        <v>702397.32</v>
      </c>
      <c r="H33" s="17">
        <v>100.62998853868194</v>
      </c>
    </row>
    <row r="34" spans="1:8" s="1" customFormat="1" ht="56.25" x14ac:dyDescent="0.3">
      <c r="A34" s="7"/>
      <c r="B34" s="7">
        <v>18000000</v>
      </c>
      <c r="C34" s="10" t="s">
        <v>28</v>
      </c>
      <c r="D34" s="28">
        <v>19415000</v>
      </c>
      <c r="E34" s="28">
        <v>19415000</v>
      </c>
      <c r="F34" s="28">
        <v>9615000</v>
      </c>
      <c r="G34" s="28">
        <v>9817293.7100000009</v>
      </c>
      <c r="H34" s="17">
        <v>102.10393874154965</v>
      </c>
    </row>
    <row r="35" spans="1:8" s="1" customFormat="1" ht="18.75" x14ac:dyDescent="0.3">
      <c r="A35" s="7"/>
      <c r="B35" s="7">
        <v>18010000</v>
      </c>
      <c r="C35" s="10" t="s">
        <v>29</v>
      </c>
      <c r="D35" s="28">
        <v>8500000</v>
      </c>
      <c r="E35" s="28">
        <v>8500000</v>
      </c>
      <c r="F35" s="28">
        <v>4174500</v>
      </c>
      <c r="G35" s="28">
        <v>3635158.98</v>
      </c>
      <c r="H35" s="17">
        <v>87.080104922745235</v>
      </c>
    </row>
    <row r="36" spans="1:8" s="1" customFormat="1" ht="56.25" x14ac:dyDescent="0.3">
      <c r="A36" s="7"/>
      <c r="B36" s="7">
        <v>18010100</v>
      </c>
      <c r="C36" s="10" t="s">
        <v>30</v>
      </c>
      <c r="D36" s="28">
        <v>11000</v>
      </c>
      <c r="E36" s="28">
        <v>11000</v>
      </c>
      <c r="F36" s="28">
        <v>5000</v>
      </c>
      <c r="G36" s="28">
        <v>0</v>
      </c>
      <c r="H36" s="17">
        <v>0</v>
      </c>
    </row>
    <row r="37" spans="1:8" s="1" customFormat="1" ht="56.25" x14ac:dyDescent="0.3">
      <c r="A37" s="7"/>
      <c r="B37" s="7">
        <v>18010200</v>
      </c>
      <c r="C37" s="10" t="s">
        <v>31</v>
      </c>
      <c r="D37" s="28">
        <v>335000</v>
      </c>
      <c r="E37" s="28">
        <v>335000</v>
      </c>
      <c r="F37" s="28">
        <v>165000</v>
      </c>
      <c r="G37" s="28">
        <v>13166.03</v>
      </c>
      <c r="H37" s="17">
        <v>7.9794121212121221</v>
      </c>
    </row>
    <row r="38" spans="1:8" s="1" customFormat="1" ht="56.25" x14ac:dyDescent="0.3">
      <c r="A38" s="7"/>
      <c r="B38" s="7">
        <v>18010300</v>
      </c>
      <c r="C38" s="10" t="s">
        <v>32</v>
      </c>
      <c r="D38" s="28">
        <v>200000</v>
      </c>
      <c r="E38" s="28">
        <v>200000</v>
      </c>
      <c r="F38" s="28">
        <v>100000</v>
      </c>
      <c r="G38" s="28">
        <v>102545.29</v>
      </c>
      <c r="H38" s="17">
        <v>102.54528999999999</v>
      </c>
    </row>
    <row r="39" spans="1:8" s="1" customFormat="1" ht="56.25" x14ac:dyDescent="0.3">
      <c r="A39" s="7"/>
      <c r="B39" s="7">
        <v>18010400</v>
      </c>
      <c r="C39" s="10" t="s">
        <v>33</v>
      </c>
      <c r="D39" s="28">
        <v>554000</v>
      </c>
      <c r="E39" s="28">
        <v>554000</v>
      </c>
      <c r="F39" s="28">
        <v>276000</v>
      </c>
      <c r="G39" s="28">
        <v>341996.67</v>
      </c>
      <c r="H39" s="17">
        <v>123.91183695652173</v>
      </c>
    </row>
    <row r="40" spans="1:8" s="1" customFormat="1" ht="18.75" x14ac:dyDescent="0.3">
      <c r="A40" s="7"/>
      <c r="B40" s="7">
        <v>18010500</v>
      </c>
      <c r="C40" s="10" t="s">
        <v>34</v>
      </c>
      <c r="D40" s="28">
        <v>2183000</v>
      </c>
      <c r="E40" s="28">
        <v>2183000</v>
      </c>
      <c r="F40" s="28">
        <v>1073000</v>
      </c>
      <c r="G40" s="28">
        <v>1006784.61</v>
      </c>
      <c r="H40" s="17">
        <v>93.828947809878841</v>
      </c>
    </row>
    <row r="41" spans="1:8" s="1" customFormat="1" ht="18.75" x14ac:dyDescent="0.3">
      <c r="A41" s="7"/>
      <c r="B41" s="7">
        <v>18010600</v>
      </c>
      <c r="C41" s="10" t="s">
        <v>35</v>
      </c>
      <c r="D41" s="28">
        <v>3123000</v>
      </c>
      <c r="E41" s="28">
        <v>3123000</v>
      </c>
      <c r="F41" s="28">
        <v>1560500</v>
      </c>
      <c r="G41" s="28">
        <v>1434461.36</v>
      </c>
      <c r="H41" s="17">
        <v>91.923188721563605</v>
      </c>
    </row>
    <row r="42" spans="1:8" s="1" customFormat="1" ht="18.75" x14ac:dyDescent="0.3">
      <c r="A42" s="7"/>
      <c r="B42" s="7">
        <v>18010700</v>
      </c>
      <c r="C42" s="10" t="s">
        <v>36</v>
      </c>
      <c r="D42" s="28">
        <v>1169000</v>
      </c>
      <c r="E42" s="28">
        <v>1169000</v>
      </c>
      <c r="F42" s="28">
        <v>550000</v>
      </c>
      <c r="G42" s="28">
        <v>175216.04</v>
      </c>
      <c r="H42" s="17">
        <v>31.857461818181822</v>
      </c>
    </row>
    <row r="43" spans="1:8" s="1" customFormat="1" ht="18.75" x14ac:dyDescent="0.3">
      <c r="A43" s="7"/>
      <c r="B43" s="7">
        <v>18010900</v>
      </c>
      <c r="C43" s="10" t="s">
        <v>37</v>
      </c>
      <c r="D43" s="28">
        <v>925000</v>
      </c>
      <c r="E43" s="28">
        <v>925000</v>
      </c>
      <c r="F43" s="28">
        <v>445000</v>
      </c>
      <c r="G43" s="28">
        <v>548488.98</v>
      </c>
      <c r="H43" s="17">
        <v>123.25595056179775</v>
      </c>
    </row>
    <row r="44" spans="1:8" s="1" customFormat="1" ht="18.75" x14ac:dyDescent="0.3">
      <c r="A44" s="7"/>
      <c r="B44" s="7">
        <v>18011100</v>
      </c>
      <c r="C44" s="10" t="s">
        <v>38</v>
      </c>
      <c r="D44" s="28">
        <v>0</v>
      </c>
      <c r="E44" s="28">
        <v>0</v>
      </c>
      <c r="F44" s="28">
        <v>0</v>
      </c>
      <c r="G44" s="28">
        <v>12500</v>
      </c>
      <c r="H44" s="17">
        <v>0</v>
      </c>
    </row>
    <row r="45" spans="1:8" s="1" customFormat="1" ht="18.75" x14ac:dyDescent="0.3">
      <c r="A45" s="7"/>
      <c r="B45" s="7">
        <v>18030000</v>
      </c>
      <c r="C45" s="10" t="s">
        <v>39</v>
      </c>
      <c r="D45" s="28">
        <v>15000</v>
      </c>
      <c r="E45" s="28">
        <v>15000</v>
      </c>
      <c r="F45" s="28">
        <v>6500</v>
      </c>
      <c r="G45" s="28">
        <v>4614.46</v>
      </c>
      <c r="H45" s="17">
        <v>70.991692307692318</v>
      </c>
    </row>
    <row r="46" spans="1:8" s="1" customFormat="1" ht="18.75" x14ac:dyDescent="0.3">
      <c r="A46" s="7"/>
      <c r="B46" s="7">
        <v>18030200</v>
      </c>
      <c r="C46" s="10" t="s">
        <v>40</v>
      </c>
      <c r="D46" s="28">
        <v>15000</v>
      </c>
      <c r="E46" s="28">
        <v>15000</v>
      </c>
      <c r="F46" s="28">
        <v>6500</v>
      </c>
      <c r="G46" s="28">
        <v>4614.46</v>
      </c>
      <c r="H46" s="17">
        <v>70.991692307692318</v>
      </c>
    </row>
    <row r="47" spans="1:8" s="1" customFormat="1" ht="18.75" x14ac:dyDescent="0.3">
      <c r="A47" s="7"/>
      <c r="B47" s="7">
        <v>18050000</v>
      </c>
      <c r="C47" s="10" t="s">
        <v>41</v>
      </c>
      <c r="D47" s="28">
        <v>10900000</v>
      </c>
      <c r="E47" s="28">
        <v>10900000</v>
      </c>
      <c r="F47" s="28">
        <v>5434000</v>
      </c>
      <c r="G47" s="28">
        <v>6177520.2700000005</v>
      </c>
      <c r="H47" s="17">
        <v>113.68274328303276</v>
      </c>
    </row>
    <row r="48" spans="1:8" s="1" customFormat="1" ht="18.75" x14ac:dyDescent="0.3">
      <c r="A48" s="7"/>
      <c r="B48" s="7">
        <v>18050300</v>
      </c>
      <c r="C48" s="10" t="s">
        <v>42</v>
      </c>
      <c r="D48" s="28">
        <v>1602000</v>
      </c>
      <c r="E48" s="28">
        <v>1602000</v>
      </c>
      <c r="F48" s="28">
        <v>800000</v>
      </c>
      <c r="G48" s="28">
        <v>1045843.19</v>
      </c>
      <c r="H48" s="17">
        <v>130.73039874999998</v>
      </c>
    </row>
    <row r="49" spans="1:8" s="1" customFormat="1" ht="18.75" x14ac:dyDescent="0.3">
      <c r="A49" s="7"/>
      <c r="B49" s="7">
        <v>18050400</v>
      </c>
      <c r="C49" s="10" t="s">
        <v>43</v>
      </c>
      <c r="D49" s="28">
        <v>8132000</v>
      </c>
      <c r="E49" s="28">
        <v>8132000</v>
      </c>
      <c r="F49" s="28">
        <v>4052000</v>
      </c>
      <c r="G49" s="28">
        <v>4541498.12</v>
      </c>
      <c r="H49" s="17">
        <v>112.08040769990129</v>
      </c>
    </row>
    <row r="50" spans="1:8" s="1" customFormat="1" ht="75" x14ac:dyDescent="0.3">
      <c r="A50" s="7"/>
      <c r="B50" s="7">
        <v>18050500</v>
      </c>
      <c r="C50" s="10" t="s">
        <v>101</v>
      </c>
      <c r="D50" s="28">
        <v>1166000</v>
      </c>
      <c r="E50" s="28">
        <v>1166000</v>
      </c>
      <c r="F50" s="28">
        <v>582000</v>
      </c>
      <c r="G50" s="28">
        <v>590178.96</v>
      </c>
      <c r="H50" s="17">
        <v>101.40531958762887</v>
      </c>
    </row>
    <row r="51" spans="1:8" s="1" customFormat="1" ht="18.75" x14ac:dyDescent="0.3">
      <c r="A51" s="7"/>
      <c r="B51" s="7">
        <v>20000000</v>
      </c>
      <c r="C51" s="10" t="s">
        <v>44</v>
      </c>
      <c r="D51" s="28">
        <v>1550000</v>
      </c>
      <c r="E51" s="28">
        <v>1550000</v>
      </c>
      <c r="F51" s="28">
        <v>777400</v>
      </c>
      <c r="G51" s="28">
        <v>914368.23</v>
      </c>
      <c r="H51" s="17">
        <v>117.61875868278877</v>
      </c>
    </row>
    <row r="52" spans="1:8" s="1" customFormat="1" ht="18.75" x14ac:dyDescent="0.3">
      <c r="A52" s="7"/>
      <c r="B52" s="7">
        <v>21000000</v>
      </c>
      <c r="C52" s="10" t="s">
        <v>45</v>
      </c>
      <c r="D52" s="28">
        <v>60000</v>
      </c>
      <c r="E52" s="28">
        <v>60000</v>
      </c>
      <c r="F52" s="28">
        <v>30000</v>
      </c>
      <c r="G52" s="28">
        <v>119849.18000000001</v>
      </c>
      <c r="H52" s="17">
        <v>399.49726666666669</v>
      </c>
    </row>
    <row r="53" spans="1:8" s="1" customFormat="1" ht="112.5" x14ac:dyDescent="0.3">
      <c r="A53" s="7"/>
      <c r="B53" s="7">
        <v>21010000</v>
      </c>
      <c r="C53" s="33" t="s">
        <v>106</v>
      </c>
      <c r="D53" s="28">
        <v>50000</v>
      </c>
      <c r="E53" s="28">
        <v>50000</v>
      </c>
      <c r="F53" s="28">
        <v>25000</v>
      </c>
      <c r="G53" s="28">
        <v>3593</v>
      </c>
      <c r="H53" s="17">
        <v>14.371999999999998</v>
      </c>
    </row>
    <row r="54" spans="1:8" s="1" customFormat="1" ht="56.25" x14ac:dyDescent="0.3">
      <c r="A54" s="7"/>
      <c r="B54" s="7">
        <v>21010300</v>
      </c>
      <c r="C54" s="10" t="s">
        <v>46</v>
      </c>
      <c r="D54" s="28">
        <v>50000</v>
      </c>
      <c r="E54" s="28">
        <v>50000</v>
      </c>
      <c r="F54" s="28">
        <v>25000</v>
      </c>
      <c r="G54" s="28">
        <v>3593</v>
      </c>
      <c r="H54" s="17">
        <v>14.371999999999998</v>
      </c>
    </row>
    <row r="55" spans="1:8" s="1" customFormat="1" ht="18.75" x14ac:dyDescent="0.3">
      <c r="A55" s="7"/>
      <c r="B55" s="7">
        <v>21080000</v>
      </c>
      <c r="C55" s="10" t="s">
        <v>47</v>
      </c>
      <c r="D55" s="28">
        <v>10000</v>
      </c>
      <c r="E55" s="28">
        <v>10000</v>
      </c>
      <c r="F55" s="28">
        <v>5000</v>
      </c>
      <c r="G55" s="28">
        <v>116256.18000000001</v>
      </c>
      <c r="H55" s="17">
        <v>2325.1236000000004</v>
      </c>
    </row>
    <row r="56" spans="1:8" s="1" customFormat="1" ht="18.75" x14ac:dyDescent="0.3">
      <c r="A56" s="7"/>
      <c r="B56" s="7">
        <v>21081100</v>
      </c>
      <c r="C56" s="10" t="s">
        <v>48</v>
      </c>
      <c r="D56" s="28">
        <v>10000</v>
      </c>
      <c r="E56" s="28">
        <v>10000</v>
      </c>
      <c r="F56" s="28">
        <v>5000</v>
      </c>
      <c r="G56" s="28">
        <v>45807.66</v>
      </c>
      <c r="H56" s="17">
        <v>916.15320000000008</v>
      </c>
    </row>
    <row r="57" spans="1:8" s="1" customFormat="1" ht="56.25" x14ac:dyDescent="0.3">
      <c r="A57" s="7"/>
      <c r="B57" s="7">
        <v>21081500</v>
      </c>
      <c r="C57" s="10" t="s">
        <v>49</v>
      </c>
      <c r="D57" s="28">
        <v>0</v>
      </c>
      <c r="E57" s="28">
        <v>0</v>
      </c>
      <c r="F57" s="28">
        <v>0</v>
      </c>
      <c r="G57" s="28">
        <v>70448.52</v>
      </c>
      <c r="H57" s="17">
        <v>0</v>
      </c>
    </row>
    <row r="58" spans="1:8" s="1" customFormat="1" ht="37.5" x14ac:dyDescent="0.3">
      <c r="A58" s="7"/>
      <c r="B58" s="7">
        <v>22000000</v>
      </c>
      <c r="C58" s="10" t="s">
        <v>50</v>
      </c>
      <c r="D58" s="28">
        <v>1460000</v>
      </c>
      <c r="E58" s="28">
        <v>1460000</v>
      </c>
      <c r="F58" s="28">
        <v>732400</v>
      </c>
      <c r="G58" s="28">
        <v>565956.36</v>
      </c>
      <c r="H58" s="17">
        <v>77.27421627525942</v>
      </c>
    </row>
    <row r="59" spans="1:8" s="1" customFormat="1" ht="18.75" x14ac:dyDescent="0.3">
      <c r="A59" s="7"/>
      <c r="B59" s="7">
        <v>22010000</v>
      </c>
      <c r="C59" s="10" t="s">
        <v>51</v>
      </c>
      <c r="D59" s="28">
        <v>1250000</v>
      </c>
      <c r="E59" s="28">
        <v>1250000</v>
      </c>
      <c r="F59" s="28">
        <v>628000</v>
      </c>
      <c r="G59" s="28">
        <v>499407.79</v>
      </c>
      <c r="H59" s="17">
        <v>79.52353343949045</v>
      </c>
    </row>
    <row r="60" spans="1:8" s="1" customFormat="1" ht="18.75" x14ac:dyDescent="0.3">
      <c r="A60" s="7"/>
      <c r="B60" s="7">
        <v>22012500</v>
      </c>
      <c r="C60" s="10" t="s">
        <v>52</v>
      </c>
      <c r="D60" s="28">
        <v>1100000</v>
      </c>
      <c r="E60" s="28">
        <v>1100000</v>
      </c>
      <c r="F60" s="28">
        <v>548000</v>
      </c>
      <c r="G60" s="28">
        <v>481967.79</v>
      </c>
      <c r="H60" s="17">
        <v>87.950326642335767</v>
      </c>
    </row>
    <row r="61" spans="1:8" s="1" customFormat="1" ht="37.5" x14ac:dyDescent="0.3">
      <c r="A61" s="7"/>
      <c r="B61" s="7">
        <v>22012600</v>
      </c>
      <c r="C61" s="10" t="s">
        <v>53</v>
      </c>
      <c r="D61" s="28">
        <v>150000</v>
      </c>
      <c r="E61" s="28">
        <v>150000</v>
      </c>
      <c r="F61" s="28">
        <v>80000</v>
      </c>
      <c r="G61" s="28">
        <v>17440</v>
      </c>
      <c r="H61" s="17">
        <v>21.8</v>
      </c>
    </row>
    <row r="62" spans="1:8" s="1" customFormat="1" ht="56.25" x14ac:dyDescent="0.3">
      <c r="A62" s="7"/>
      <c r="B62" s="7">
        <v>22080000</v>
      </c>
      <c r="C62" s="10" t="s">
        <v>54</v>
      </c>
      <c r="D62" s="28">
        <v>155000</v>
      </c>
      <c r="E62" s="28">
        <v>155000</v>
      </c>
      <c r="F62" s="28">
        <v>77400</v>
      </c>
      <c r="G62" s="28">
        <v>44037.7</v>
      </c>
      <c r="H62" s="17">
        <v>56.896253229974157</v>
      </c>
    </row>
    <row r="63" spans="1:8" s="1" customFormat="1" ht="56.25" x14ac:dyDescent="0.3">
      <c r="A63" s="7"/>
      <c r="B63" s="7">
        <v>22080400</v>
      </c>
      <c r="C63" s="10" t="s">
        <v>102</v>
      </c>
      <c r="D63" s="28">
        <v>155000</v>
      </c>
      <c r="E63" s="28">
        <v>155000</v>
      </c>
      <c r="F63" s="28">
        <v>77400</v>
      </c>
      <c r="G63" s="28">
        <v>44037.7</v>
      </c>
      <c r="H63" s="17">
        <v>56.896253229974157</v>
      </c>
    </row>
    <row r="64" spans="1:8" s="1" customFormat="1" ht="18.75" x14ac:dyDescent="0.3">
      <c r="A64" s="7"/>
      <c r="B64" s="7">
        <v>22090000</v>
      </c>
      <c r="C64" s="10" t="s">
        <v>55</v>
      </c>
      <c r="D64" s="28">
        <v>55000</v>
      </c>
      <c r="E64" s="28">
        <v>55000</v>
      </c>
      <c r="F64" s="28">
        <v>27000</v>
      </c>
      <c r="G64" s="28">
        <v>22510.87</v>
      </c>
      <c r="H64" s="17">
        <v>83.373592592592587</v>
      </c>
    </row>
    <row r="65" spans="1:8" s="1" customFormat="1" ht="56.25" x14ac:dyDescent="0.3">
      <c r="A65" s="7"/>
      <c r="B65" s="7">
        <v>22090100</v>
      </c>
      <c r="C65" s="10" t="s">
        <v>56</v>
      </c>
      <c r="D65" s="28">
        <v>55000</v>
      </c>
      <c r="E65" s="28">
        <v>55000</v>
      </c>
      <c r="F65" s="28">
        <v>27000</v>
      </c>
      <c r="G65" s="28">
        <v>17655.27</v>
      </c>
      <c r="H65" s="17">
        <v>65.389888888888891</v>
      </c>
    </row>
    <row r="66" spans="1:8" s="1" customFormat="1" ht="18.75" x14ac:dyDescent="0.3">
      <c r="A66" s="7"/>
      <c r="B66" s="7">
        <v>22090200</v>
      </c>
      <c r="C66" s="10" t="s">
        <v>57</v>
      </c>
      <c r="D66" s="28">
        <v>0</v>
      </c>
      <c r="E66" s="28">
        <v>0</v>
      </c>
      <c r="F66" s="28">
        <v>0</v>
      </c>
      <c r="G66" s="28">
        <v>1251.5999999999999</v>
      </c>
      <c r="H66" s="17">
        <v>0</v>
      </c>
    </row>
    <row r="67" spans="1:8" s="1" customFormat="1" ht="56.25" x14ac:dyDescent="0.3">
      <c r="A67" s="7"/>
      <c r="B67" s="7">
        <v>22090400</v>
      </c>
      <c r="C67" s="10" t="s">
        <v>58</v>
      </c>
      <c r="D67" s="28">
        <v>0</v>
      </c>
      <c r="E67" s="28">
        <v>0</v>
      </c>
      <c r="F67" s="28">
        <v>0</v>
      </c>
      <c r="G67" s="28">
        <v>3604</v>
      </c>
      <c r="H67" s="17">
        <v>0</v>
      </c>
    </row>
    <row r="68" spans="1:8" s="1" customFormat="1" ht="18.75" x14ac:dyDescent="0.3">
      <c r="A68" s="7"/>
      <c r="B68" s="7">
        <v>24000000</v>
      </c>
      <c r="C68" s="10" t="s">
        <v>59</v>
      </c>
      <c r="D68" s="28">
        <v>30000</v>
      </c>
      <c r="E68" s="28">
        <v>30000</v>
      </c>
      <c r="F68" s="28">
        <v>15000</v>
      </c>
      <c r="G68" s="28">
        <v>228562.69</v>
      </c>
      <c r="H68" s="17">
        <v>1523.7512666666667</v>
      </c>
    </row>
    <row r="69" spans="1:8" s="1" customFormat="1" ht="18.75" x14ac:dyDescent="0.3">
      <c r="A69" s="7"/>
      <c r="B69" s="7">
        <v>24060000</v>
      </c>
      <c r="C69" s="10" t="s">
        <v>47</v>
      </c>
      <c r="D69" s="28">
        <v>30000</v>
      </c>
      <c r="E69" s="28">
        <v>30000</v>
      </c>
      <c r="F69" s="28">
        <v>15000</v>
      </c>
      <c r="G69" s="28">
        <v>228562.69</v>
      </c>
      <c r="H69" s="17">
        <v>1523.7512666666667</v>
      </c>
    </row>
    <row r="70" spans="1:8" s="1" customFormat="1" ht="176.25" customHeight="1" x14ac:dyDescent="0.3">
      <c r="A70" s="7"/>
      <c r="B70" s="7">
        <v>24060300</v>
      </c>
      <c r="C70" s="10" t="s">
        <v>47</v>
      </c>
      <c r="D70" s="28">
        <v>30000</v>
      </c>
      <c r="E70" s="28">
        <v>30000</v>
      </c>
      <c r="F70" s="28">
        <v>15000</v>
      </c>
      <c r="G70" s="28">
        <v>206653.14</v>
      </c>
      <c r="H70" s="17">
        <v>1377.6876000000002</v>
      </c>
    </row>
    <row r="71" spans="1:8" s="1" customFormat="1" ht="168.75" x14ac:dyDescent="0.3">
      <c r="A71" s="7"/>
      <c r="B71" s="7">
        <v>24062200</v>
      </c>
      <c r="C71" s="33" t="s">
        <v>107</v>
      </c>
      <c r="D71" s="28">
        <v>0</v>
      </c>
      <c r="E71" s="28">
        <v>0</v>
      </c>
      <c r="F71" s="28">
        <v>0</v>
      </c>
      <c r="G71" s="28">
        <v>21909.55</v>
      </c>
      <c r="H71" s="17">
        <v>0</v>
      </c>
    </row>
    <row r="72" spans="1:8" s="1" customFormat="1" ht="18.75" x14ac:dyDescent="0.3">
      <c r="A72" s="7"/>
      <c r="B72" s="7">
        <v>30000000</v>
      </c>
      <c r="C72" s="10" t="s">
        <v>60</v>
      </c>
      <c r="D72" s="28">
        <v>0</v>
      </c>
      <c r="E72" s="28">
        <v>0</v>
      </c>
      <c r="F72" s="28">
        <v>0</v>
      </c>
      <c r="G72" s="28">
        <v>1953.8</v>
      </c>
      <c r="H72" s="17">
        <v>0</v>
      </c>
    </row>
    <row r="73" spans="1:8" s="1" customFormat="1" ht="18.75" x14ac:dyDescent="0.3">
      <c r="A73" s="7"/>
      <c r="B73" s="7">
        <v>31000000</v>
      </c>
      <c r="C73" s="10" t="s">
        <v>61</v>
      </c>
      <c r="D73" s="28">
        <v>0</v>
      </c>
      <c r="E73" s="28">
        <v>0</v>
      </c>
      <c r="F73" s="28">
        <v>0</v>
      </c>
      <c r="G73" s="28">
        <v>1953.8</v>
      </c>
      <c r="H73" s="17">
        <v>0</v>
      </c>
    </row>
    <row r="74" spans="1:8" s="1" customFormat="1" ht="93.75" x14ac:dyDescent="0.3">
      <c r="A74" s="7"/>
      <c r="B74" s="7">
        <v>31010200</v>
      </c>
      <c r="C74" s="10" t="s">
        <v>62</v>
      </c>
      <c r="D74" s="28">
        <v>0</v>
      </c>
      <c r="E74" s="28">
        <v>0</v>
      </c>
      <c r="F74" s="28">
        <v>0</v>
      </c>
      <c r="G74" s="28">
        <v>1953.8</v>
      </c>
      <c r="H74" s="17">
        <v>0</v>
      </c>
    </row>
    <row r="75" spans="1:8" s="1" customFormat="1" ht="18.75" x14ac:dyDescent="0.3">
      <c r="A75" s="7"/>
      <c r="B75" s="7">
        <v>40000000</v>
      </c>
      <c r="C75" s="10" t="s">
        <v>63</v>
      </c>
      <c r="D75" s="28">
        <v>124800500</v>
      </c>
      <c r="E75" s="28">
        <v>125515969.45</v>
      </c>
      <c r="F75" s="28">
        <v>69980344.450000003</v>
      </c>
      <c r="G75" s="28">
        <v>69801727.430000007</v>
      </c>
      <c r="H75" s="17">
        <v>99.744761159145739</v>
      </c>
    </row>
    <row r="76" spans="1:8" s="1" customFormat="1" ht="18.75" x14ac:dyDescent="0.3">
      <c r="A76" s="7"/>
      <c r="B76" s="7">
        <v>41000000</v>
      </c>
      <c r="C76" s="10" t="s">
        <v>64</v>
      </c>
      <c r="D76" s="28">
        <v>124800500</v>
      </c>
      <c r="E76" s="28">
        <v>125515969.45</v>
      </c>
      <c r="F76" s="28">
        <v>69980344.450000003</v>
      </c>
      <c r="G76" s="28">
        <v>69801727.430000007</v>
      </c>
      <c r="H76" s="17">
        <v>99.744761159145739</v>
      </c>
    </row>
    <row r="77" spans="1:8" s="1" customFormat="1" ht="18.75" x14ac:dyDescent="0.3">
      <c r="A77" s="7"/>
      <c r="B77" s="7">
        <v>41020000</v>
      </c>
      <c r="C77" s="10" t="s">
        <v>65</v>
      </c>
      <c r="D77" s="28">
        <v>34366300</v>
      </c>
      <c r="E77" s="28">
        <v>34366300</v>
      </c>
      <c r="F77" s="28">
        <v>17183400</v>
      </c>
      <c r="G77" s="28">
        <v>17183400</v>
      </c>
      <c r="H77" s="17">
        <v>100</v>
      </c>
    </row>
    <row r="78" spans="1:8" s="1" customFormat="1" ht="18.75" x14ac:dyDescent="0.3">
      <c r="A78" s="7"/>
      <c r="B78" s="7">
        <v>41020100</v>
      </c>
      <c r="C78" s="10" t="s">
        <v>66</v>
      </c>
      <c r="D78" s="28">
        <v>34366300</v>
      </c>
      <c r="E78" s="28">
        <v>34366300</v>
      </c>
      <c r="F78" s="28">
        <v>17183400</v>
      </c>
      <c r="G78" s="28">
        <v>17183400</v>
      </c>
      <c r="H78" s="17">
        <v>100</v>
      </c>
    </row>
    <row r="79" spans="1:8" s="1" customFormat="1" ht="18.75" x14ac:dyDescent="0.3">
      <c r="A79" s="7"/>
      <c r="B79" s="7">
        <v>41030000</v>
      </c>
      <c r="C79" s="10" t="s">
        <v>67</v>
      </c>
      <c r="D79" s="28">
        <v>84453500</v>
      </c>
      <c r="E79" s="28">
        <v>84453500</v>
      </c>
      <c r="F79" s="28">
        <v>48858200</v>
      </c>
      <c r="G79" s="28">
        <v>48858200</v>
      </c>
      <c r="H79" s="17">
        <v>100</v>
      </c>
    </row>
    <row r="80" spans="1:8" s="1" customFormat="1" ht="37.5" x14ac:dyDescent="0.3">
      <c r="A80" s="7"/>
      <c r="B80" s="7">
        <v>41033900</v>
      </c>
      <c r="C80" s="10" t="s">
        <v>68</v>
      </c>
      <c r="D80" s="28">
        <v>84453500</v>
      </c>
      <c r="E80" s="28">
        <v>84453500</v>
      </c>
      <c r="F80" s="28">
        <v>48858200</v>
      </c>
      <c r="G80" s="28">
        <v>48858200</v>
      </c>
      <c r="H80" s="17">
        <v>100</v>
      </c>
    </row>
    <row r="81" spans="1:8" s="1" customFormat="1" ht="18.75" x14ac:dyDescent="0.3">
      <c r="A81" s="7"/>
      <c r="B81" s="7">
        <v>41040000</v>
      </c>
      <c r="C81" s="10" t="s">
        <v>69</v>
      </c>
      <c r="D81" s="28">
        <v>3459100</v>
      </c>
      <c r="E81" s="28">
        <v>3459100</v>
      </c>
      <c r="F81" s="28">
        <v>1729300</v>
      </c>
      <c r="G81" s="28">
        <v>1729300</v>
      </c>
      <c r="H81" s="17">
        <v>100</v>
      </c>
    </row>
    <row r="82" spans="1:8" s="1" customFormat="1" ht="75" x14ac:dyDescent="0.3">
      <c r="A82" s="7"/>
      <c r="B82" s="7">
        <v>41040200</v>
      </c>
      <c r="C82" s="10" t="s">
        <v>70</v>
      </c>
      <c r="D82" s="28">
        <v>3459100</v>
      </c>
      <c r="E82" s="28">
        <v>3459100</v>
      </c>
      <c r="F82" s="28">
        <v>1729300</v>
      </c>
      <c r="G82" s="28">
        <v>1729300</v>
      </c>
      <c r="H82" s="17">
        <v>100</v>
      </c>
    </row>
    <row r="83" spans="1:8" s="1" customFormat="1" ht="37.5" x14ac:dyDescent="0.3">
      <c r="A83" s="7"/>
      <c r="B83" s="7">
        <v>41050000</v>
      </c>
      <c r="C83" s="10" t="s">
        <v>71</v>
      </c>
      <c r="D83" s="28">
        <v>2521600</v>
      </c>
      <c r="E83" s="28">
        <v>3237069.45</v>
      </c>
      <c r="F83" s="28">
        <v>2209444.4500000002</v>
      </c>
      <c r="G83" s="28">
        <v>2030827.4300000002</v>
      </c>
      <c r="H83" s="17">
        <v>91.915749680875663</v>
      </c>
    </row>
    <row r="84" spans="1:8" s="1" customFormat="1" ht="56.25" x14ac:dyDescent="0.3">
      <c r="A84" s="7"/>
      <c r="B84" s="7">
        <v>41051000</v>
      </c>
      <c r="C84" s="10" t="s">
        <v>72</v>
      </c>
      <c r="D84" s="28">
        <v>1142700</v>
      </c>
      <c r="E84" s="28">
        <v>1142700</v>
      </c>
      <c r="F84" s="28">
        <v>588500</v>
      </c>
      <c r="G84" s="28">
        <v>444600</v>
      </c>
      <c r="H84" s="17">
        <v>75.548003398470684</v>
      </c>
    </row>
    <row r="85" spans="1:8" s="1" customFormat="1" ht="56.25" x14ac:dyDescent="0.3">
      <c r="A85" s="7"/>
      <c r="B85" s="7">
        <v>41051200</v>
      </c>
      <c r="C85" s="10" t="s">
        <v>73</v>
      </c>
      <c r="D85" s="28">
        <v>285200</v>
      </c>
      <c r="E85" s="28">
        <v>285200</v>
      </c>
      <c r="F85" s="28">
        <v>122900</v>
      </c>
      <c r="G85" s="28">
        <v>122900</v>
      </c>
      <c r="H85" s="17">
        <v>100</v>
      </c>
    </row>
    <row r="86" spans="1:8" s="1" customFormat="1" ht="18.75" x14ac:dyDescent="0.3">
      <c r="A86" s="7"/>
      <c r="B86" s="7">
        <v>41053900</v>
      </c>
      <c r="C86" s="10" t="s">
        <v>74</v>
      </c>
      <c r="D86" s="28">
        <v>1093700</v>
      </c>
      <c r="E86" s="28">
        <v>1290369.45</v>
      </c>
      <c r="F86" s="28">
        <v>979244.45</v>
      </c>
      <c r="G86" s="28">
        <v>944527.43</v>
      </c>
      <c r="H86" s="17">
        <v>96.454713631514593</v>
      </c>
    </row>
    <row r="87" spans="1:8" s="1" customFormat="1" ht="56.25" x14ac:dyDescent="0.3">
      <c r="A87" s="7"/>
      <c r="B87" s="7">
        <v>41055000</v>
      </c>
      <c r="C87" s="10" t="s">
        <v>75</v>
      </c>
      <c r="D87" s="28">
        <v>0</v>
      </c>
      <c r="E87" s="28">
        <v>518800</v>
      </c>
      <c r="F87" s="28">
        <v>518800</v>
      </c>
      <c r="G87" s="28">
        <v>518800</v>
      </c>
      <c r="H87" s="17">
        <v>100</v>
      </c>
    </row>
    <row r="88" spans="1:8" s="16" customFormat="1" ht="18.75" x14ac:dyDescent="0.3">
      <c r="A88" s="53" t="s">
        <v>94</v>
      </c>
      <c r="B88" s="54"/>
      <c r="C88" s="55"/>
      <c r="D88" s="29">
        <v>195605125</v>
      </c>
      <c r="E88" s="29">
        <v>196320594.44999999</v>
      </c>
      <c r="F88" s="29">
        <v>105138369.45</v>
      </c>
      <c r="G88" s="29">
        <v>105802508.56</v>
      </c>
      <c r="H88" s="18">
        <v>100.63168100615812</v>
      </c>
    </row>
    <row r="89" spans="1:8" s="1" customFormat="1" ht="18.75" x14ac:dyDescent="0.3">
      <c r="A89" s="14"/>
      <c r="B89" s="45" t="s">
        <v>91</v>
      </c>
      <c r="C89" s="46"/>
      <c r="D89" s="46"/>
      <c r="E89" s="46"/>
      <c r="F89" s="46"/>
      <c r="G89" s="47"/>
      <c r="H89" s="15"/>
    </row>
    <row r="90" spans="1:8" s="1" customFormat="1" ht="18.75" x14ac:dyDescent="0.3">
      <c r="B90" s="7">
        <v>10000000</v>
      </c>
      <c r="C90" s="10" t="s">
        <v>8</v>
      </c>
      <c r="D90" s="28">
        <v>3000</v>
      </c>
      <c r="E90" s="28">
        <v>3000</v>
      </c>
      <c r="F90" s="28">
        <v>300</v>
      </c>
      <c r="G90" s="28">
        <v>1058.48</v>
      </c>
      <c r="H90" s="17">
        <f t="shared" ref="H90:H114" si="0">IF(F90=0,0,G90/F90*100)</f>
        <v>352.82666666666665</v>
      </c>
    </row>
    <row r="91" spans="1:8" s="1" customFormat="1" ht="18.75" x14ac:dyDescent="0.3">
      <c r="B91" s="7">
        <v>19000000</v>
      </c>
      <c r="C91" s="10" t="s">
        <v>76</v>
      </c>
      <c r="D91" s="28">
        <v>3000</v>
      </c>
      <c r="E91" s="28">
        <v>3000</v>
      </c>
      <c r="F91" s="28">
        <v>300</v>
      </c>
      <c r="G91" s="28">
        <v>1058.48</v>
      </c>
      <c r="H91" s="17">
        <f t="shared" si="0"/>
        <v>352.82666666666665</v>
      </c>
    </row>
    <row r="92" spans="1:8" s="1" customFormat="1" ht="18.75" x14ac:dyDescent="0.3">
      <c r="B92" s="7">
        <v>19010000</v>
      </c>
      <c r="C92" s="10" t="s">
        <v>77</v>
      </c>
      <c r="D92" s="28">
        <v>3000</v>
      </c>
      <c r="E92" s="28">
        <v>3000</v>
      </c>
      <c r="F92" s="28">
        <v>300</v>
      </c>
      <c r="G92" s="28">
        <v>1058.48</v>
      </c>
      <c r="H92" s="17">
        <f t="shared" si="0"/>
        <v>352.82666666666665</v>
      </c>
    </row>
    <row r="93" spans="1:8" s="1" customFormat="1" ht="75" x14ac:dyDescent="0.3">
      <c r="B93" s="7">
        <v>19010100</v>
      </c>
      <c r="C93" s="10" t="s">
        <v>78</v>
      </c>
      <c r="D93" s="28">
        <v>3000</v>
      </c>
      <c r="E93" s="28">
        <v>3000</v>
      </c>
      <c r="F93" s="28">
        <v>300</v>
      </c>
      <c r="G93" s="28">
        <v>945.48</v>
      </c>
      <c r="H93" s="17">
        <f t="shared" si="0"/>
        <v>315.16000000000003</v>
      </c>
    </row>
    <row r="94" spans="1:8" s="1" customFormat="1" ht="75" x14ac:dyDescent="0.3">
      <c r="B94" s="7">
        <v>19010300</v>
      </c>
      <c r="C94" s="10" t="s">
        <v>79</v>
      </c>
      <c r="D94" s="28">
        <v>0</v>
      </c>
      <c r="E94" s="28">
        <v>0</v>
      </c>
      <c r="F94" s="28">
        <v>0</v>
      </c>
      <c r="G94" s="28">
        <v>113</v>
      </c>
      <c r="H94" s="17">
        <f t="shared" si="0"/>
        <v>0</v>
      </c>
    </row>
    <row r="95" spans="1:8" s="1" customFormat="1" ht="18.75" x14ac:dyDescent="0.3">
      <c r="B95" s="7">
        <v>20000000</v>
      </c>
      <c r="C95" s="10" t="s">
        <v>44</v>
      </c>
      <c r="D95" s="28">
        <f>SUM(D96+D98)</f>
        <v>595000</v>
      </c>
      <c r="E95" s="28">
        <f t="shared" ref="E95:G95" si="1">SUM(E96+E98)</f>
        <v>737676</v>
      </c>
      <c r="F95" s="28">
        <f t="shared" si="1"/>
        <v>289176</v>
      </c>
      <c r="G95" s="28">
        <f t="shared" si="1"/>
        <v>254054.65</v>
      </c>
      <c r="H95" s="17">
        <f t="shared" si="0"/>
        <v>87.854680194760277</v>
      </c>
    </row>
    <row r="96" spans="1:8" s="1" customFormat="1" ht="18.75" x14ac:dyDescent="0.3">
      <c r="B96" s="7">
        <v>21000000</v>
      </c>
      <c r="C96" s="10" t="s">
        <v>45</v>
      </c>
      <c r="D96" s="28">
        <v>15000</v>
      </c>
      <c r="E96" s="28">
        <v>15000</v>
      </c>
      <c r="F96" s="28">
        <v>1500</v>
      </c>
      <c r="G96" s="28">
        <v>24669.75</v>
      </c>
      <c r="H96" s="17">
        <f t="shared" si="0"/>
        <v>1644.65</v>
      </c>
    </row>
    <row r="97" spans="2:8" s="1" customFormat="1" ht="56.25" x14ac:dyDescent="0.3">
      <c r="B97" s="7">
        <v>21110000</v>
      </c>
      <c r="C97" s="10" t="s">
        <v>80</v>
      </c>
      <c r="D97" s="28">
        <v>15000</v>
      </c>
      <c r="E97" s="28">
        <v>15000</v>
      </c>
      <c r="F97" s="28">
        <v>1500</v>
      </c>
      <c r="G97" s="28">
        <v>24669.75</v>
      </c>
      <c r="H97" s="17">
        <f t="shared" si="0"/>
        <v>1644.65</v>
      </c>
    </row>
    <row r="98" spans="2:8" s="1" customFormat="1" ht="18.75" x14ac:dyDescent="0.3">
      <c r="B98" s="7">
        <v>25000000</v>
      </c>
      <c r="C98" s="10" t="s">
        <v>81</v>
      </c>
      <c r="D98" s="28">
        <v>580000</v>
      </c>
      <c r="E98" s="28">
        <f>SUM(E99+E102)</f>
        <v>722676</v>
      </c>
      <c r="F98" s="28">
        <f t="shared" ref="F98:H98" si="2">SUM(F99+F102)</f>
        <v>287676</v>
      </c>
      <c r="G98" s="28">
        <f t="shared" si="2"/>
        <v>229384.9</v>
      </c>
      <c r="H98" s="17">
        <f t="shared" si="2"/>
        <v>161.81616736475854</v>
      </c>
    </row>
    <row r="99" spans="2:8" s="1" customFormat="1" ht="37.5" x14ac:dyDescent="0.3">
      <c r="B99" s="7">
        <v>25010000</v>
      </c>
      <c r="C99" s="10" t="s">
        <v>82</v>
      </c>
      <c r="D99" s="28">
        <v>580000</v>
      </c>
      <c r="E99" s="28">
        <v>688500</v>
      </c>
      <c r="F99" s="28">
        <v>253500</v>
      </c>
      <c r="G99" s="28">
        <v>201208.9</v>
      </c>
      <c r="H99" s="17">
        <f t="shared" si="0"/>
        <v>79.372347140039452</v>
      </c>
    </row>
    <row r="100" spans="2:8" s="1" customFormat="1" ht="37.5" x14ac:dyDescent="0.3">
      <c r="B100" s="7">
        <v>25010100</v>
      </c>
      <c r="C100" s="10" t="s">
        <v>83</v>
      </c>
      <c r="D100" s="28">
        <v>580000</v>
      </c>
      <c r="E100" s="28">
        <v>688500</v>
      </c>
      <c r="F100" s="28">
        <v>253500</v>
      </c>
      <c r="G100" s="28">
        <v>200359.5</v>
      </c>
      <c r="H100" s="17">
        <f t="shared" si="0"/>
        <v>79.037278106508879</v>
      </c>
    </row>
    <row r="101" spans="2:8" s="1" customFormat="1" ht="37.5" x14ac:dyDescent="0.3">
      <c r="B101" s="7">
        <v>25010400</v>
      </c>
      <c r="C101" s="10" t="s">
        <v>84</v>
      </c>
      <c r="D101" s="28">
        <v>0</v>
      </c>
      <c r="E101" s="28">
        <v>0</v>
      </c>
      <c r="F101" s="28">
        <v>0</v>
      </c>
      <c r="G101" s="28">
        <v>849.4</v>
      </c>
      <c r="H101" s="17">
        <f t="shared" si="0"/>
        <v>0</v>
      </c>
    </row>
    <row r="102" spans="2:8" s="1" customFormat="1" ht="18.75" x14ac:dyDescent="0.3">
      <c r="B102" s="7">
        <v>25020000</v>
      </c>
      <c r="C102" s="10" t="s">
        <v>85</v>
      </c>
      <c r="D102" s="28">
        <v>0</v>
      </c>
      <c r="E102" s="28">
        <v>34176</v>
      </c>
      <c r="F102" s="28">
        <v>34176</v>
      </c>
      <c r="G102" s="28">
        <v>28176</v>
      </c>
      <c r="H102" s="17">
        <f t="shared" si="0"/>
        <v>82.443820224719104</v>
      </c>
    </row>
    <row r="103" spans="2:8" s="1" customFormat="1" ht="131.25" x14ac:dyDescent="0.3">
      <c r="B103" s="7">
        <v>25020200</v>
      </c>
      <c r="C103" s="33" t="s">
        <v>108</v>
      </c>
      <c r="D103" s="28">
        <v>0</v>
      </c>
      <c r="E103" s="28">
        <v>34176</v>
      </c>
      <c r="F103" s="28">
        <v>34176</v>
      </c>
      <c r="G103" s="28">
        <v>28176</v>
      </c>
      <c r="H103" s="17">
        <f t="shared" si="0"/>
        <v>82.443820224719104</v>
      </c>
    </row>
    <row r="104" spans="2:8" s="1" customFormat="1" ht="18.75" x14ac:dyDescent="0.3">
      <c r="B104" s="7">
        <v>30000000</v>
      </c>
      <c r="C104" s="10" t="s">
        <v>60</v>
      </c>
      <c r="D104" s="28">
        <v>20000</v>
      </c>
      <c r="E104" s="28">
        <v>20000</v>
      </c>
      <c r="F104" s="28">
        <v>0</v>
      </c>
      <c r="G104" s="28">
        <v>0</v>
      </c>
      <c r="H104" s="17">
        <f t="shared" si="0"/>
        <v>0</v>
      </c>
    </row>
    <row r="105" spans="2:8" s="1" customFormat="1" ht="18.75" x14ac:dyDescent="0.3">
      <c r="B105" s="7">
        <v>33000000</v>
      </c>
      <c r="C105" s="10" t="s">
        <v>86</v>
      </c>
      <c r="D105" s="28">
        <v>20000</v>
      </c>
      <c r="E105" s="28">
        <v>20000</v>
      </c>
      <c r="F105" s="28">
        <v>0</v>
      </c>
      <c r="G105" s="28">
        <v>0</v>
      </c>
      <c r="H105" s="17">
        <f t="shared" si="0"/>
        <v>0</v>
      </c>
    </row>
    <row r="106" spans="2:8" s="1" customFormat="1" ht="18.75" x14ac:dyDescent="0.3">
      <c r="B106" s="7">
        <v>33010000</v>
      </c>
      <c r="C106" s="10" t="s">
        <v>87</v>
      </c>
      <c r="D106" s="28">
        <v>20000</v>
      </c>
      <c r="E106" s="28">
        <v>20000</v>
      </c>
      <c r="F106" s="28">
        <v>0</v>
      </c>
      <c r="G106" s="28">
        <v>0</v>
      </c>
      <c r="H106" s="17">
        <f t="shared" si="0"/>
        <v>0</v>
      </c>
    </row>
    <row r="107" spans="2:8" s="1" customFormat="1" ht="93.75" x14ac:dyDescent="0.3">
      <c r="B107" s="7">
        <v>33010100</v>
      </c>
      <c r="C107" s="10" t="s">
        <v>88</v>
      </c>
      <c r="D107" s="28">
        <v>20000</v>
      </c>
      <c r="E107" s="28">
        <v>20000</v>
      </c>
      <c r="F107" s="28">
        <v>0</v>
      </c>
      <c r="G107" s="28">
        <v>0</v>
      </c>
      <c r="H107" s="17">
        <f t="shared" si="0"/>
        <v>0</v>
      </c>
    </row>
    <row r="108" spans="2:8" s="1" customFormat="1" ht="18.75" x14ac:dyDescent="0.3">
      <c r="B108" s="7">
        <v>40000000</v>
      </c>
      <c r="C108" s="10" t="s">
        <v>63</v>
      </c>
      <c r="D108" s="28">
        <v>300000</v>
      </c>
      <c r="E108" s="28">
        <v>1848000</v>
      </c>
      <c r="F108" s="28">
        <v>1163000</v>
      </c>
      <c r="G108" s="28">
        <v>0</v>
      </c>
      <c r="H108" s="17">
        <f t="shared" si="0"/>
        <v>0</v>
      </c>
    </row>
    <row r="109" spans="2:8" s="1" customFormat="1" ht="18.75" x14ac:dyDescent="0.3">
      <c r="B109" s="7">
        <v>41000000</v>
      </c>
      <c r="C109" s="10" t="s">
        <v>64</v>
      </c>
      <c r="D109" s="28">
        <v>300000</v>
      </c>
      <c r="E109" s="28">
        <v>1848000</v>
      </c>
      <c r="F109" s="28">
        <v>1163000</v>
      </c>
      <c r="G109" s="28">
        <v>0</v>
      </c>
      <c r="H109" s="17">
        <f t="shared" si="0"/>
        <v>0</v>
      </c>
    </row>
    <row r="110" spans="2:8" s="1" customFormat="1" ht="37.5" x14ac:dyDescent="0.3">
      <c r="B110" s="7">
        <v>41050000</v>
      </c>
      <c r="C110" s="10" t="s">
        <v>71</v>
      </c>
      <c r="D110" s="28">
        <v>300000</v>
      </c>
      <c r="E110" s="28">
        <v>1848000</v>
      </c>
      <c r="F110" s="28">
        <v>1163000</v>
      </c>
      <c r="G110" s="28">
        <v>0</v>
      </c>
      <c r="H110" s="17">
        <f t="shared" si="0"/>
        <v>0</v>
      </c>
    </row>
    <row r="111" spans="2:8" s="1" customFormat="1" ht="37.5" x14ac:dyDescent="0.3">
      <c r="B111" s="7">
        <v>41053600</v>
      </c>
      <c r="C111" s="10" t="s">
        <v>89</v>
      </c>
      <c r="D111" s="28">
        <v>0</v>
      </c>
      <c r="E111" s="28">
        <v>1298000</v>
      </c>
      <c r="F111" s="28">
        <v>913000</v>
      </c>
      <c r="G111" s="28">
        <v>0</v>
      </c>
      <c r="H111" s="17">
        <f t="shared" si="0"/>
        <v>0</v>
      </c>
    </row>
    <row r="112" spans="2:8" s="1" customFormat="1" ht="18.75" x14ac:dyDescent="0.3">
      <c r="B112" s="7">
        <v>41053900</v>
      </c>
      <c r="C112" s="10" t="s">
        <v>74</v>
      </c>
      <c r="D112" s="28">
        <v>300000</v>
      </c>
      <c r="E112" s="28">
        <v>550000</v>
      </c>
      <c r="F112" s="28">
        <v>250000</v>
      </c>
      <c r="G112" s="28">
        <v>0</v>
      </c>
      <c r="H112" s="17">
        <f t="shared" si="0"/>
        <v>0</v>
      </c>
    </row>
    <row r="113" spans="1:8" s="1" customFormat="1" ht="19.5" thickBot="1" x14ac:dyDescent="0.35">
      <c r="B113" s="41" t="s">
        <v>95</v>
      </c>
      <c r="C113" s="41"/>
      <c r="D113" s="30">
        <f>SUM(D90+D95+D104+D108)</f>
        <v>918000</v>
      </c>
      <c r="E113" s="30">
        <f t="shared" ref="E113:G113" si="3">SUM(E90+E95+E104+E108)</f>
        <v>2608676</v>
      </c>
      <c r="F113" s="30">
        <f t="shared" si="3"/>
        <v>1452476</v>
      </c>
      <c r="G113" s="30">
        <f t="shared" si="3"/>
        <v>255113.13</v>
      </c>
      <c r="H113" s="20">
        <v>59.737749003070995</v>
      </c>
    </row>
    <row r="114" spans="1:8" s="1" customFormat="1" ht="19.5" thickBot="1" x14ac:dyDescent="0.35">
      <c r="B114" s="12" t="s">
        <v>96</v>
      </c>
      <c r="C114" s="19"/>
      <c r="D114" s="31">
        <f>D113+D88</f>
        <v>196523125</v>
      </c>
      <c r="E114" s="31">
        <f t="shared" ref="E114:G114" si="4">E113+E88</f>
        <v>198929270.44999999</v>
      </c>
      <c r="F114" s="31">
        <f t="shared" si="4"/>
        <v>106590845.45</v>
      </c>
      <c r="G114" s="31">
        <f t="shared" si="4"/>
        <v>106057621.69</v>
      </c>
      <c r="H114" s="21">
        <f t="shared" si="0"/>
        <v>99.499747133303174</v>
      </c>
    </row>
    <row r="115" spans="1:8" s="1" customFormat="1" ht="18.75" x14ac:dyDescent="0.3">
      <c r="B115" s="35"/>
      <c r="C115" s="36"/>
      <c r="D115" s="37"/>
      <c r="E115" s="37"/>
      <c r="F115" s="37"/>
      <c r="G115" s="37"/>
      <c r="H115" s="38"/>
    </row>
    <row r="116" spans="1:8" s="1" customFormat="1" ht="18.75" x14ac:dyDescent="0.3">
      <c r="B116" s="35"/>
      <c r="C116" s="36"/>
      <c r="D116" s="37"/>
      <c r="E116" s="37"/>
      <c r="F116" s="37"/>
      <c r="G116" s="37"/>
      <c r="H116" s="38"/>
    </row>
    <row r="117" spans="1:8" s="1" customFormat="1" ht="18.75" x14ac:dyDescent="0.3">
      <c r="C117" s="8"/>
      <c r="D117" s="22"/>
      <c r="E117" s="22"/>
      <c r="F117" s="22"/>
      <c r="G117" s="22"/>
    </row>
    <row r="118" spans="1:8" ht="20.25" x14ac:dyDescent="0.3">
      <c r="A118" s="1"/>
      <c r="B118" s="1"/>
      <c r="C118" s="40" t="s">
        <v>100</v>
      </c>
      <c r="D118" s="40"/>
      <c r="E118" s="40"/>
      <c r="F118" s="40"/>
      <c r="G118" s="40"/>
      <c r="H118" s="1"/>
    </row>
  </sheetData>
  <mergeCells count="11">
    <mergeCell ref="E1:H1"/>
    <mergeCell ref="C118:G118"/>
    <mergeCell ref="B113:C113"/>
    <mergeCell ref="B12:G12"/>
    <mergeCell ref="B89:G89"/>
    <mergeCell ref="A8:H8"/>
    <mergeCell ref="A10:A11"/>
    <mergeCell ref="B10:B11"/>
    <mergeCell ref="C10:C11"/>
    <mergeCell ref="D10:H10"/>
    <mergeCell ref="A88:C88"/>
  </mergeCells>
  <pageMargins left="0.23622047244094491" right="0.23622047244094491" top="0.70866141732283472" bottom="0.78740157480314965" header="0.23622047244094491" footer="0.31496062992125984"/>
  <pageSetup paperSize="9" scale="5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Ivanka</dc:creator>
  <cp:lastModifiedBy>Пользователь</cp:lastModifiedBy>
  <cp:lastPrinted>2021-07-08T14:31:52Z</cp:lastPrinted>
  <dcterms:created xsi:type="dcterms:W3CDTF">2021-04-01T10:03:12Z</dcterms:created>
  <dcterms:modified xsi:type="dcterms:W3CDTF">2021-07-14T14:52:56Z</dcterms:modified>
</cp:coreProperties>
</file>